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4520" windowHeight="12855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<sst xmlns="http://schemas.openxmlformats.org/spreadsheetml/2006/main" count="47" uniqueCount="43">
  <si>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</si>
  <si>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</si>
  <si>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</si>
  <si>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</si>
  <si>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</si>
  <si>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</si>
  <si>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</si>
  <si>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</si>
  <si>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</si>
  <si>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</si>
  <si>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</si>
  <si>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</si>
  <si>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Kancelářská židle</t>
  </si>
  <si>
    <t>ks</t>
  </si>
  <si>
    <t>nosnost do 120 kg, plastová kolečka, čalouněný opěrák, výškově nastavitelné područky, opěrka hlavy, šířka sedáku 50-55 cm, synchronní mechanismus, nastavitelná bederní opěrka</t>
  </si>
  <si>
    <t>ANO</t>
  </si>
  <si>
    <t>Přátelství bez hranic, Projekt 43</t>
  </si>
  <si>
    <t>Kancelářský stůl</t>
  </si>
  <si>
    <t>Podstavec pod monitor</t>
  </si>
  <si>
    <t>Martin Cízl; 377 634 768</t>
  </si>
  <si>
    <t>kancelářská skřín policová dvéřová</t>
  </si>
  <si>
    <t>Priloha_c._1_Kupni_smlouvy_technicka_specifikace_N-012-2016</t>
  </si>
  <si>
    <t>Nábytek pro ZČU 012 - 2016</t>
  </si>
  <si>
    <t>Název</t>
  </si>
  <si>
    <t>Měrná jednotka [MJ]</t>
  </si>
  <si>
    <t>Popis</t>
  </si>
  <si>
    <t>Fakturace</t>
  </si>
  <si>
    <t xml:space="preserve">Financováno
 z projektových finančních prostředků </t>
  </si>
  <si>
    <t>Kontaktní osoba 
k převzetí zboží</t>
  </si>
  <si>
    <t>Místo dodání</t>
  </si>
  <si>
    <t>Riegrova 17, Plzeň, RS306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</si>
  <si>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</si>
  <si>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 (dodavatel)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 xml:space="preserve">na fakturu </t>
    </r>
    <r>
      <rPr>
        <b/>
        <sz val="11"/>
        <rFont val="Calibri"/>
        <family val="2"/>
        <scheme val="minor"/>
      </rPr>
      <t>NÁZEV A ČÍSLO DOTAČNÍHO PROJEKTU</t>
    </r>
  </si>
  <si>
    <t>podstavec na monitor - nepřipevněný - cca 10*50*20 cm, stejný materiál jako stůl - lamino buk</t>
  </si>
  <si>
    <t>na šanony dělená - cca 196*80*40 &gt; spodní část: 70 cm - dvoukřídlé dveře, uzamykatelné, jedna police - 2-3 polohy, horní část otevřená - 2 police, variabilita - nutno dodržet min. rozměr na šanon 35 cm výška, lamino buk</t>
  </si>
  <si>
    <t>kancelářský stůl rovný - lamino - buk, obdélník cca 75*160*80cm (v*š*h), díra na kabely na obou zadních stranách, pevné desky místo noh, na zadní straně deska</t>
  </si>
  <si>
    <t>Účastník zadávacího řízení doplní do jednotlivých prázdných žlutě podbarvených buněk požadované hodnoty</t>
  </si>
  <si>
    <t>[DOPLNÍ ÚČASTNÍK 
ZADÁVACÍHO ŘÍZENÍ]</t>
  </si>
  <si>
    <r>
      <t xml:space="preserve">Informace pro účastníka zadávacího řízení: </t>
    </r>
    <r>
      <rPr>
        <sz val="11"/>
        <color theme="1"/>
        <rFont val="Calibri"/>
        <family val="2"/>
        <scheme val="minor"/>
      </rPr>
      <t>Pokud se účastníkovi zadávacího řízení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</si>
  <si>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židla LARA s podhlavníkem
výrobce ALBA ČR</t>
  </si>
  <si>
    <t>Alfa 100, typ 103
Výrobce Interier Říčany</t>
  </si>
  <si>
    <t>Podstavec
Výrobce Interier Říčany</t>
  </si>
  <si>
    <t>Skříň vysoká 702121050
Výrobce Interier Říčany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</si>
</sst>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5D9F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0" fontId="6" fillId="5" borderId="8" xfId="0" applyNumberFormat="1" applyFont="1" applyFill="1" applyBorder="1" applyAlignment="1" applyProtection="1">
      <alignment horizontal="left" vertical="center" wrapText="1" indent="1"/>
      <protection locked="0"/>
    </xf>
    <xf numFmtId="0" fontId="6" fillId="5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164" fontId="6" fillId="5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5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5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6" xfId="0" applyNumberFormat="1" applyBorder="1" applyAlignment="1" applyProtection="1">
      <alignment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17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17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133350</xdr:colOff>
      <xdr:row>13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83550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15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735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85" zoomScaleNormal="85" workbookViewId="0" topLeftCell="A4">
      <selection activeCell="O9" sqref="O9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16" customWidth="1"/>
    <col min="4" max="4" width="9.7109375" style="76" customWidth="1"/>
    <col min="5" max="5" width="9.00390625" style="21" customWidth="1"/>
    <col min="6" max="6" width="40.7109375" style="16" customWidth="1"/>
    <col min="7" max="7" width="29.140625" style="77" customWidth="1"/>
    <col min="8" max="8" width="23.57421875" style="77" customWidth="1"/>
    <col min="9" max="9" width="19.8515625" style="16" customWidth="1"/>
    <col min="10" max="10" width="30.8515625" style="55" customWidth="1"/>
    <col min="11" max="11" width="18.57421875" style="55" customWidth="1"/>
    <col min="12" max="12" width="22.140625" style="77" customWidth="1"/>
    <col min="13" max="13" width="22.140625" style="77" hidden="1" customWidth="1"/>
    <col min="14" max="14" width="20.8515625" style="55" customWidth="1"/>
    <col min="15" max="15" width="19.28125" style="55" customWidth="1"/>
    <col min="16" max="16" width="21.00390625" style="55" customWidth="1"/>
    <col min="17" max="17" width="19.421875" style="55" customWidth="1"/>
    <col min="18" max="16384" width="9.140625" style="55" customWidth="1"/>
  </cols>
  <sheetData>
    <row r="1" spans="2:13" s="22" customFormat="1" ht="24.6" customHeight="1">
      <c r="B1" s="79" t="s">
        <v>22</v>
      </c>
      <c r="C1" s="80"/>
      <c r="D1" s="21"/>
      <c r="E1" s="21"/>
      <c r="F1" s="16"/>
      <c r="G1" s="16"/>
      <c r="H1" s="16"/>
      <c r="I1" s="16"/>
      <c r="L1" s="16"/>
      <c r="M1" s="16"/>
    </row>
    <row r="2" spans="1:17" s="22" customFormat="1" ht="18.75" customHeight="1">
      <c r="A2" s="17"/>
      <c r="B2" s="17"/>
      <c r="C2" s="16"/>
      <c r="D2" s="14"/>
      <c r="E2" s="15"/>
      <c r="F2" s="16"/>
      <c r="G2" s="16"/>
      <c r="H2" s="17"/>
      <c r="I2" s="18"/>
      <c r="J2" s="17"/>
      <c r="K2" s="17"/>
      <c r="L2" s="16"/>
      <c r="M2" s="16"/>
      <c r="N2" s="17"/>
      <c r="O2" s="78" t="s">
        <v>21</v>
      </c>
      <c r="P2" s="78"/>
      <c r="Q2" s="78"/>
    </row>
    <row r="3" spans="2:17" s="22" customFormat="1" ht="19.9" customHeight="1">
      <c r="B3" s="42"/>
      <c r="C3" s="43" t="s">
        <v>5</v>
      </c>
      <c r="D3" s="44"/>
      <c r="E3" s="44"/>
      <c r="F3" s="44"/>
      <c r="G3" s="45"/>
      <c r="H3" s="45"/>
      <c r="I3" s="45"/>
      <c r="J3" s="45"/>
      <c r="K3" s="46"/>
      <c r="L3" s="47"/>
      <c r="M3" s="47"/>
      <c r="N3" s="46"/>
      <c r="O3" s="46"/>
      <c r="Q3" s="46"/>
    </row>
    <row r="4" spans="2:17" s="22" customFormat="1" ht="19.9" customHeight="1" thickBot="1">
      <c r="B4" s="48"/>
      <c r="C4" s="49" t="s">
        <v>36</v>
      </c>
      <c r="D4" s="44"/>
      <c r="E4" s="44"/>
      <c r="F4" s="44"/>
      <c r="G4" s="44"/>
      <c r="H4" s="46"/>
      <c r="I4" s="46"/>
      <c r="J4" s="46"/>
      <c r="K4" s="46"/>
      <c r="L4" s="16"/>
      <c r="M4" s="16"/>
      <c r="N4" s="46"/>
      <c r="O4" s="46"/>
      <c r="Q4" s="46"/>
    </row>
    <row r="5" spans="2:15" s="22" customFormat="1" ht="28.15" customHeight="1" thickBot="1">
      <c r="B5" s="19"/>
      <c r="C5" s="20"/>
      <c r="D5" s="21"/>
      <c r="E5" s="21"/>
      <c r="F5" s="16"/>
      <c r="G5" s="34" t="s">
        <v>37</v>
      </c>
      <c r="H5" s="16"/>
      <c r="I5" s="16"/>
      <c r="L5" s="16"/>
      <c r="M5" s="23"/>
      <c r="O5" s="37" t="s">
        <v>37</v>
      </c>
    </row>
    <row r="6" spans="2:17" s="22" customFormat="1" ht="76.5" thickBot="1" thickTop="1">
      <c r="B6" s="24" t="s">
        <v>1</v>
      </c>
      <c r="C6" s="25" t="s">
        <v>23</v>
      </c>
      <c r="D6" s="25" t="s">
        <v>0</v>
      </c>
      <c r="E6" s="25" t="s">
        <v>24</v>
      </c>
      <c r="F6" s="25" t="s">
        <v>25</v>
      </c>
      <c r="G6" s="26" t="s">
        <v>2</v>
      </c>
      <c r="H6" s="25" t="s">
        <v>26</v>
      </c>
      <c r="I6" s="25" t="s">
        <v>27</v>
      </c>
      <c r="J6" s="25" t="s">
        <v>32</v>
      </c>
      <c r="K6" s="27" t="s">
        <v>28</v>
      </c>
      <c r="L6" s="25" t="s">
        <v>29</v>
      </c>
      <c r="M6" s="28" t="s">
        <v>6</v>
      </c>
      <c r="N6" s="25" t="s">
        <v>7</v>
      </c>
      <c r="O6" s="40" t="s">
        <v>8</v>
      </c>
      <c r="P6" s="40" t="s">
        <v>9</v>
      </c>
      <c r="Q6" s="29" t="s">
        <v>10</v>
      </c>
    </row>
    <row r="7" spans="1:17" ht="84.75" customHeight="1" thickTop="1">
      <c r="A7" s="50"/>
      <c r="B7" s="51">
        <v>1</v>
      </c>
      <c r="C7" s="52" t="s">
        <v>12</v>
      </c>
      <c r="D7" s="53">
        <v>2</v>
      </c>
      <c r="E7" s="52" t="s">
        <v>13</v>
      </c>
      <c r="F7" s="54" t="s">
        <v>14</v>
      </c>
      <c r="G7" s="35" t="s">
        <v>39</v>
      </c>
      <c r="H7" s="93" t="s">
        <v>31</v>
      </c>
      <c r="I7" s="90" t="s">
        <v>15</v>
      </c>
      <c r="J7" s="93" t="s">
        <v>16</v>
      </c>
      <c r="K7" s="93" t="s">
        <v>19</v>
      </c>
      <c r="L7" s="93" t="s">
        <v>30</v>
      </c>
      <c r="M7" s="5">
        <f>D7*N7</f>
        <v>8000</v>
      </c>
      <c r="N7" s="6">
        <v>4000</v>
      </c>
      <c r="O7" s="38">
        <v>3850</v>
      </c>
      <c r="P7" s="7">
        <f>D7*O7</f>
        <v>7700</v>
      </c>
      <c r="Q7" s="31" t="str">
        <f>IF(ISNUMBER(O7),IF(O7&gt;N7,"NEVYHOVUJE","VYHOVUJE")," ")</f>
        <v>VYHOVUJE</v>
      </c>
    </row>
    <row r="8" spans="2:17" ht="71.25" customHeight="1">
      <c r="B8" s="56">
        <v>2</v>
      </c>
      <c r="C8" s="57" t="s">
        <v>17</v>
      </c>
      <c r="D8" s="58">
        <v>2</v>
      </c>
      <c r="E8" s="57" t="s">
        <v>13</v>
      </c>
      <c r="F8" s="59" t="s">
        <v>35</v>
      </c>
      <c r="G8" s="35" t="s">
        <v>40</v>
      </c>
      <c r="H8" s="94"/>
      <c r="I8" s="91"/>
      <c r="J8" s="94"/>
      <c r="K8" s="94"/>
      <c r="L8" s="94"/>
      <c r="M8" s="8">
        <f>D8*N8</f>
        <v>8600</v>
      </c>
      <c r="N8" s="9">
        <v>4300</v>
      </c>
      <c r="O8" s="38">
        <v>2940</v>
      </c>
      <c r="P8" s="10">
        <f>D8*O8</f>
        <v>5880</v>
      </c>
      <c r="Q8" s="32" t="str">
        <f aca="true" t="shared" si="0" ref="Q8:Q10">IF(ISNUMBER(O8),IF(O8&gt;N8,"NEVYHOVUJE","VYHOVUJE")," ")</f>
        <v>VYHOVUJE</v>
      </c>
    </row>
    <row r="9" spans="2:17" ht="55.5" customHeight="1">
      <c r="B9" s="56">
        <v>3</v>
      </c>
      <c r="C9" s="57" t="s">
        <v>18</v>
      </c>
      <c r="D9" s="58">
        <v>2</v>
      </c>
      <c r="E9" s="57" t="s">
        <v>13</v>
      </c>
      <c r="F9" s="59" t="s">
        <v>33</v>
      </c>
      <c r="G9" s="35" t="s">
        <v>41</v>
      </c>
      <c r="H9" s="94"/>
      <c r="I9" s="91"/>
      <c r="J9" s="94"/>
      <c r="K9" s="94"/>
      <c r="L9" s="94"/>
      <c r="M9" s="8">
        <f>D9*N9</f>
        <v>2000</v>
      </c>
      <c r="N9" s="9">
        <v>1000</v>
      </c>
      <c r="O9" s="38">
        <v>800</v>
      </c>
      <c r="P9" s="10">
        <f>D9*O9</f>
        <v>1600</v>
      </c>
      <c r="Q9" s="32" t="str">
        <f t="shared" si="0"/>
        <v>VYHOVUJE</v>
      </c>
    </row>
    <row r="10" spans="2:17" ht="100.5" customHeight="1" thickBot="1">
      <c r="B10" s="60">
        <v>4</v>
      </c>
      <c r="C10" s="61" t="s">
        <v>20</v>
      </c>
      <c r="D10" s="62">
        <v>1</v>
      </c>
      <c r="E10" s="61" t="s">
        <v>13</v>
      </c>
      <c r="F10" s="63" t="s">
        <v>34</v>
      </c>
      <c r="G10" s="36" t="s">
        <v>42</v>
      </c>
      <c r="H10" s="95"/>
      <c r="I10" s="92"/>
      <c r="J10" s="95"/>
      <c r="K10" s="95"/>
      <c r="L10" s="95"/>
      <c r="M10" s="11">
        <f>D10*N10</f>
        <v>6000</v>
      </c>
      <c r="N10" s="12">
        <v>6000</v>
      </c>
      <c r="O10" s="39">
        <v>3950</v>
      </c>
      <c r="P10" s="13">
        <f>D10*O10</f>
        <v>3950</v>
      </c>
      <c r="Q10" s="33" t="str">
        <f t="shared" si="0"/>
        <v>VYHOVUJE</v>
      </c>
    </row>
    <row r="11" spans="1:17" ht="13.5" customHeight="1" thickBot="1" thickTop="1">
      <c r="A11" s="64"/>
      <c r="B11" s="64"/>
      <c r="C11" s="65"/>
      <c r="D11" s="64"/>
      <c r="E11" s="65"/>
      <c r="F11" s="65"/>
      <c r="G11" s="66"/>
      <c r="H11" s="64"/>
      <c r="I11" s="65"/>
      <c r="J11" s="64"/>
      <c r="K11" s="64"/>
      <c r="L11" s="64"/>
      <c r="M11" s="64"/>
      <c r="N11" s="64"/>
      <c r="O11" s="67"/>
      <c r="P11" s="64"/>
      <c r="Q11" s="64"/>
    </row>
    <row r="12" spans="1:17" ht="60.75" customHeight="1" thickBot="1" thickTop="1">
      <c r="A12" s="68"/>
      <c r="B12" s="81" t="s">
        <v>38</v>
      </c>
      <c r="C12" s="82"/>
      <c r="D12" s="82"/>
      <c r="E12" s="82"/>
      <c r="F12" s="82"/>
      <c r="G12" s="82"/>
      <c r="H12" s="1"/>
      <c r="I12" s="30"/>
      <c r="J12" s="1"/>
      <c r="K12" s="69"/>
      <c r="L12" s="69"/>
      <c r="M12" s="2"/>
      <c r="N12" s="25" t="s">
        <v>4</v>
      </c>
      <c r="O12" s="84" t="s">
        <v>11</v>
      </c>
      <c r="P12" s="85"/>
      <c r="Q12" s="86"/>
    </row>
    <row r="13" spans="1:17" ht="33" customHeight="1" thickBot="1" thickTop="1">
      <c r="A13" s="68"/>
      <c r="B13" s="83" t="s">
        <v>3</v>
      </c>
      <c r="C13" s="83"/>
      <c r="D13" s="83"/>
      <c r="E13" s="83"/>
      <c r="F13" s="83"/>
      <c r="G13" s="83"/>
      <c r="H13" s="70"/>
      <c r="K13" s="3"/>
      <c r="L13" s="3"/>
      <c r="M13" s="4"/>
      <c r="N13" s="41">
        <f>SUM(M7:M10)</f>
        <v>24600</v>
      </c>
      <c r="O13" s="87">
        <f>SUM(P7:P10)</f>
        <v>19130</v>
      </c>
      <c r="P13" s="88"/>
      <c r="Q13" s="89"/>
    </row>
    <row r="14" spans="1:17" ht="14.25" customHeight="1" thickTop="1">
      <c r="A14" s="68"/>
      <c r="B14" s="71"/>
      <c r="C14" s="72"/>
      <c r="D14" s="73"/>
      <c r="E14" s="74"/>
      <c r="F14" s="72"/>
      <c r="G14" s="75"/>
      <c r="H14" s="75"/>
      <c r="I14" s="72"/>
      <c r="J14" s="71"/>
      <c r="K14" s="71"/>
      <c r="L14" s="75"/>
      <c r="M14" s="75"/>
      <c r="N14" s="71"/>
      <c r="O14" s="71"/>
      <c r="P14" s="71"/>
      <c r="Q14" s="71"/>
    </row>
    <row r="15" spans="3:13" ht="15">
      <c r="C15" s="22"/>
      <c r="D15" s="55"/>
      <c r="E15" s="22"/>
      <c r="F15" s="22"/>
      <c r="G15" s="55"/>
      <c r="H15" s="55"/>
      <c r="I15" s="22"/>
      <c r="L15" s="55"/>
      <c r="M15" s="55"/>
    </row>
    <row r="16" spans="3:13" ht="15">
      <c r="C16" s="22"/>
      <c r="D16" s="55"/>
      <c r="E16" s="22"/>
      <c r="F16" s="22"/>
      <c r="G16" s="55"/>
      <c r="H16" s="55"/>
      <c r="I16" s="22"/>
      <c r="L16" s="55"/>
      <c r="M16" s="55"/>
    </row>
    <row r="17" spans="3:13" ht="15">
      <c r="C17" s="22"/>
      <c r="D17" s="55"/>
      <c r="E17" s="22"/>
      <c r="F17" s="22"/>
      <c r="G17" s="55"/>
      <c r="H17" s="55"/>
      <c r="I17" s="22"/>
      <c r="L17" s="55"/>
      <c r="M17" s="55"/>
    </row>
    <row r="18" spans="3:13" ht="15">
      <c r="C18" s="22"/>
      <c r="D18" s="55"/>
      <c r="E18" s="22"/>
      <c r="F18" s="22"/>
      <c r="G18" s="55"/>
      <c r="H18" s="55"/>
      <c r="I18" s="22"/>
      <c r="L18" s="55"/>
      <c r="M18" s="55"/>
    </row>
    <row r="19" spans="3:13" ht="15">
      <c r="C19" s="22"/>
      <c r="D19" s="55"/>
      <c r="E19" s="22"/>
      <c r="F19" s="22"/>
      <c r="G19" s="55"/>
      <c r="H19" s="55"/>
      <c r="I19" s="22"/>
      <c r="L19" s="55"/>
      <c r="M19" s="55"/>
    </row>
    <row r="20" spans="3:13" ht="15">
      <c r="C20" s="22"/>
      <c r="D20" s="55"/>
      <c r="E20" s="22"/>
      <c r="F20" s="22"/>
      <c r="G20" s="55"/>
      <c r="H20" s="55"/>
      <c r="I20" s="22"/>
      <c r="L20" s="55"/>
      <c r="M20" s="55"/>
    </row>
    <row r="21" spans="3:13" ht="15">
      <c r="C21" s="22"/>
      <c r="D21" s="55"/>
      <c r="E21" s="22"/>
      <c r="F21" s="22"/>
      <c r="G21" s="55"/>
      <c r="H21" s="55"/>
      <c r="I21" s="22"/>
      <c r="L21" s="55"/>
      <c r="M21" s="55"/>
    </row>
    <row r="22" spans="3:13" ht="15">
      <c r="C22" s="22"/>
      <c r="D22" s="55"/>
      <c r="E22" s="22"/>
      <c r="F22" s="22"/>
      <c r="G22" s="55"/>
      <c r="H22" s="55"/>
      <c r="I22" s="22"/>
      <c r="L22" s="55"/>
      <c r="M22" s="55"/>
    </row>
    <row r="23" spans="3:13" ht="15">
      <c r="C23" s="22"/>
      <c r="D23" s="55"/>
      <c r="E23" s="22"/>
      <c r="F23" s="22"/>
      <c r="G23" s="55"/>
      <c r="H23" s="55"/>
      <c r="I23" s="22"/>
      <c r="L23" s="55"/>
      <c r="M23" s="55"/>
    </row>
    <row r="24" spans="3:13" ht="15">
      <c r="C24" s="22"/>
      <c r="D24" s="55"/>
      <c r="E24" s="22"/>
      <c r="F24" s="22"/>
      <c r="G24" s="55"/>
      <c r="H24" s="55"/>
      <c r="I24" s="22"/>
      <c r="L24" s="55"/>
      <c r="M24" s="55"/>
    </row>
    <row r="25" spans="3:13" ht="15">
      <c r="C25" s="22"/>
      <c r="D25" s="55"/>
      <c r="E25" s="22"/>
      <c r="F25" s="22"/>
      <c r="G25" s="55"/>
      <c r="H25" s="55"/>
      <c r="I25" s="22"/>
      <c r="L25" s="55"/>
      <c r="M25" s="55"/>
    </row>
    <row r="26" spans="3:13" ht="15">
      <c r="C26" s="22"/>
      <c r="D26" s="55"/>
      <c r="E26" s="22"/>
      <c r="F26" s="22"/>
      <c r="G26" s="55"/>
      <c r="H26" s="55"/>
      <c r="I26" s="22"/>
      <c r="L26" s="55"/>
      <c r="M26" s="55"/>
    </row>
    <row r="27" spans="3:13" ht="15">
      <c r="C27" s="22"/>
      <c r="D27" s="55"/>
      <c r="E27" s="22"/>
      <c r="F27" s="22"/>
      <c r="G27" s="55"/>
      <c r="H27" s="55"/>
      <c r="I27" s="22"/>
      <c r="L27" s="55"/>
      <c r="M27" s="55"/>
    </row>
    <row r="28" spans="3:13" ht="15">
      <c r="C28" s="22"/>
      <c r="D28" s="55"/>
      <c r="E28" s="22"/>
      <c r="F28" s="22"/>
      <c r="G28" s="55"/>
      <c r="H28" s="55"/>
      <c r="I28" s="22"/>
      <c r="L28" s="55"/>
      <c r="M28" s="55"/>
    </row>
    <row r="29" spans="3:13" ht="15">
      <c r="C29" s="22"/>
      <c r="D29" s="55"/>
      <c r="E29" s="22"/>
      <c r="F29" s="22"/>
      <c r="G29" s="55"/>
      <c r="H29" s="55"/>
      <c r="I29" s="22"/>
      <c r="L29" s="55"/>
      <c r="M29" s="55"/>
    </row>
    <row r="30" spans="3:13" ht="15">
      <c r="C30" s="22"/>
      <c r="D30" s="55"/>
      <c r="E30" s="22"/>
      <c r="F30" s="22"/>
      <c r="G30" s="55"/>
      <c r="H30" s="55"/>
      <c r="I30" s="22"/>
      <c r="L30" s="55"/>
      <c r="M30" s="55"/>
    </row>
    <row r="31" spans="3:13" ht="15">
      <c r="C31" s="22"/>
      <c r="D31" s="55"/>
      <c r="E31" s="22"/>
      <c r="F31" s="22"/>
      <c r="G31" s="55"/>
      <c r="H31" s="55"/>
      <c r="I31" s="22"/>
      <c r="L31" s="55"/>
      <c r="M31" s="55"/>
    </row>
    <row r="32" spans="3:13" ht="15">
      <c r="C32" s="22"/>
      <c r="D32" s="55"/>
      <c r="E32" s="22"/>
      <c r="F32" s="22"/>
      <c r="G32" s="55"/>
      <c r="H32" s="55"/>
      <c r="I32" s="22"/>
      <c r="L32" s="55"/>
      <c r="M32" s="55"/>
    </row>
    <row r="33" spans="3:13" ht="15">
      <c r="C33" s="22"/>
      <c r="D33" s="55"/>
      <c r="E33" s="22"/>
      <c r="F33" s="22"/>
      <c r="G33" s="55"/>
      <c r="H33" s="55"/>
      <c r="I33" s="22"/>
      <c r="L33" s="55"/>
      <c r="M33" s="55"/>
    </row>
    <row r="34" spans="3:13" ht="15">
      <c r="C34" s="22"/>
      <c r="D34" s="55"/>
      <c r="E34" s="22"/>
      <c r="F34" s="22"/>
      <c r="G34" s="55"/>
      <c r="H34" s="55"/>
      <c r="I34" s="22"/>
      <c r="L34" s="55"/>
      <c r="M34" s="55"/>
    </row>
    <row r="35" spans="3:13" ht="15">
      <c r="C35" s="22"/>
      <c r="D35" s="55"/>
      <c r="E35" s="22"/>
      <c r="F35" s="22"/>
      <c r="G35" s="55"/>
      <c r="H35" s="55"/>
      <c r="I35" s="22"/>
      <c r="L35" s="55"/>
      <c r="M35" s="55"/>
    </row>
    <row r="36" spans="3:13" ht="15">
      <c r="C36" s="22"/>
      <c r="D36" s="55"/>
      <c r="E36" s="22"/>
      <c r="F36" s="22"/>
      <c r="G36" s="55"/>
      <c r="H36" s="55"/>
      <c r="I36" s="22"/>
      <c r="L36" s="55"/>
      <c r="M36" s="55"/>
    </row>
    <row r="37" spans="3:13" ht="15">
      <c r="C37" s="22"/>
      <c r="D37" s="55"/>
      <c r="E37" s="22"/>
      <c r="F37" s="22"/>
      <c r="G37" s="55"/>
      <c r="H37" s="55"/>
      <c r="I37" s="22"/>
      <c r="L37" s="55"/>
      <c r="M37" s="55"/>
    </row>
    <row r="38" spans="3:13" ht="15">
      <c r="C38" s="22"/>
      <c r="D38" s="55"/>
      <c r="E38" s="22"/>
      <c r="F38" s="22"/>
      <c r="G38" s="55"/>
      <c r="H38" s="55"/>
      <c r="I38" s="22"/>
      <c r="L38" s="55"/>
      <c r="M38" s="55"/>
    </row>
    <row r="39" spans="3:13" ht="15">
      <c r="C39" s="22"/>
      <c r="D39" s="55"/>
      <c r="E39" s="22"/>
      <c r="F39" s="22"/>
      <c r="G39" s="55"/>
      <c r="H39" s="55"/>
      <c r="I39" s="22"/>
      <c r="L39" s="55"/>
      <c r="M39" s="55"/>
    </row>
    <row r="40" spans="3:13" ht="15">
      <c r="C40" s="22"/>
      <c r="D40" s="55"/>
      <c r="E40" s="22"/>
      <c r="F40" s="22"/>
      <c r="G40" s="55"/>
      <c r="H40" s="55"/>
      <c r="I40" s="22"/>
      <c r="L40" s="55"/>
      <c r="M40" s="55"/>
    </row>
    <row r="41" spans="3:13" ht="15">
      <c r="C41" s="22"/>
      <c r="D41" s="55"/>
      <c r="E41" s="22"/>
      <c r="F41" s="22"/>
      <c r="G41" s="55"/>
      <c r="H41" s="55"/>
      <c r="I41" s="22"/>
      <c r="L41" s="55"/>
      <c r="M41" s="55"/>
    </row>
    <row r="42" spans="3:13" ht="15">
      <c r="C42" s="22"/>
      <c r="D42" s="55"/>
      <c r="E42" s="22"/>
      <c r="F42" s="22"/>
      <c r="G42" s="55"/>
      <c r="H42" s="55"/>
      <c r="I42" s="22"/>
      <c r="L42" s="55"/>
      <c r="M42" s="55"/>
    </row>
    <row r="43" spans="3:13" ht="15">
      <c r="C43" s="22"/>
      <c r="D43" s="55"/>
      <c r="E43" s="22"/>
      <c r="F43" s="22"/>
      <c r="G43" s="55"/>
      <c r="H43" s="55"/>
      <c r="I43" s="22"/>
      <c r="L43" s="55"/>
      <c r="M43" s="55"/>
    </row>
    <row r="44" spans="3:13" ht="15">
      <c r="C44" s="22"/>
      <c r="D44" s="55"/>
      <c r="E44" s="22"/>
      <c r="F44" s="22"/>
      <c r="G44" s="55"/>
      <c r="H44" s="55"/>
      <c r="I44" s="22"/>
      <c r="L44" s="55"/>
      <c r="M44" s="55"/>
    </row>
    <row r="45" spans="3:13" ht="15">
      <c r="C45" s="22"/>
      <c r="D45" s="55"/>
      <c r="E45" s="22"/>
      <c r="F45" s="22"/>
      <c r="G45" s="55"/>
      <c r="H45" s="55"/>
      <c r="I45" s="22"/>
      <c r="L45" s="55"/>
      <c r="M45" s="55"/>
    </row>
    <row r="46" spans="3:13" ht="15">
      <c r="C46" s="22"/>
      <c r="D46" s="55"/>
      <c r="E46" s="22"/>
      <c r="F46" s="22"/>
      <c r="G46" s="55"/>
      <c r="H46" s="55"/>
      <c r="I46" s="22"/>
      <c r="L46" s="55"/>
      <c r="M46" s="55"/>
    </row>
    <row r="47" spans="3:13" ht="15">
      <c r="C47" s="22"/>
      <c r="D47" s="55"/>
      <c r="E47" s="22"/>
      <c r="F47" s="22"/>
      <c r="G47" s="55"/>
      <c r="H47" s="55"/>
      <c r="I47" s="22"/>
      <c r="L47" s="55"/>
      <c r="M47" s="55"/>
    </row>
    <row r="48" spans="3:13" ht="15">
      <c r="C48" s="22"/>
      <c r="D48" s="55"/>
      <c r="E48" s="22"/>
      <c r="F48" s="22"/>
      <c r="G48" s="55"/>
      <c r="H48" s="55"/>
      <c r="I48" s="22"/>
      <c r="L48" s="55"/>
      <c r="M48" s="55"/>
    </row>
  </sheetData>
  <sheetProtection password="F79C" sheet="1" objects="1" scenarios="1" selectLockedCells="1"/>
  <mergeCells count="11">
    <mergeCell ref="O2:Q2"/>
    <mergeCell ref="B1:C1"/>
    <mergeCell ref="B12:G12"/>
    <mergeCell ref="B13:G13"/>
    <mergeCell ref="O12:Q12"/>
    <mergeCell ref="O13:Q13"/>
    <mergeCell ref="I7:I10"/>
    <mergeCell ref="J7:J10"/>
    <mergeCell ref="H7:H10"/>
    <mergeCell ref="K7:K10"/>
    <mergeCell ref="L7:L10"/>
  </mergeCells>
  <conditionalFormatting sqref="B7:B10 D7:D10">
    <cfRule type="containsBlanks" priority="56" dxfId="31">
      <formula>LEN(TRIM(B7))=0</formula>
    </cfRule>
  </conditionalFormatting>
  <conditionalFormatting sqref="B7:B10">
    <cfRule type="cellIs" priority="51" dxfId="30" operator="greaterThanOrEqual">
      <formula>1</formula>
    </cfRule>
  </conditionalFormatting>
  <conditionalFormatting sqref="Q7">
    <cfRule type="cellIs" priority="29" dxfId="27" operator="equal">
      <formula>"NEVYHOVUJE"</formula>
    </cfRule>
    <cfRule type="cellIs" priority="30" dxfId="26" operator="equal">
      <formula>"VYHOVUJE"</formula>
    </cfRule>
  </conditionalFormatting>
  <conditionalFormatting sqref="Q8:Q10">
    <cfRule type="cellIs" priority="27" dxfId="27" operator="equal">
      <formula>"NEVYHOVUJE"</formula>
    </cfRule>
    <cfRule type="cellIs" priority="28" dxfId="26" operator="equal">
      <formula>"VYHOVUJE"</formula>
    </cfRule>
  </conditionalFormatting>
  <conditionalFormatting sqref="G7">
    <cfRule type="notContainsBlanks" priority="24" dxfId="2">
      <formula>LEN(TRIM(G7))&gt;0</formula>
    </cfRule>
    <cfRule type="containsBlanks" priority="25" dxfId="1">
      <formula>LEN(TRIM(G7))=0</formula>
    </cfRule>
  </conditionalFormatting>
  <conditionalFormatting sqref="G7">
    <cfRule type="notContainsBlanks" priority="23" dxfId="0">
      <formula>LEN(TRIM(G7))&gt;0</formula>
    </cfRule>
  </conditionalFormatting>
  <conditionalFormatting sqref="G7">
    <cfRule type="notContainsBlanks" priority="22" dxfId="7">
      <formula>LEN(TRIM(G7))&gt;0</formula>
    </cfRule>
    <cfRule type="containsBlanks" priority="26" dxfId="1">
      <formula>LEN(TRIM(G7))=0</formula>
    </cfRule>
  </conditionalFormatting>
  <conditionalFormatting sqref="G8">
    <cfRule type="notContainsBlanks" priority="19" dxfId="2">
      <formula>LEN(TRIM(G8))&gt;0</formula>
    </cfRule>
    <cfRule type="containsBlanks" priority="20" dxfId="1">
      <formula>LEN(TRIM(G8))=0</formula>
    </cfRule>
  </conditionalFormatting>
  <conditionalFormatting sqref="G8">
    <cfRule type="notContainsBlanks" priority="18" dxfId="0">
      <formula>LEN(TRIM(G8))&gt;0</formula>
    </cfRule>
  </conditionalFormatting>
  <conditionalFormatting sqref="G8">
    <cfRule type="notContainsBlanks" priority="17" dxfId="7">
      <formula>LEN(TRIM(G8))&gt;0</formula>
    </cfRule>
    <cfRule type="containsBlanks" priority="21" dxfId="1">
      <formula>LEN(TRIM(G8))=0</formula>
    </cfRule>
  </conditionalFormatting>
  <conditionalFormatting sqref="G9">
    <cfRule type="notContainsBlanks" priority="14" dxfId="2">
      <formula>LEN(TRIM(G9))&gt;0</formula>
    </cfRule>
    <cfRule type="containsBlanks" priority="15" dxfId="1">
      <formula>LEN(TRIM(G9))=0</formula>
    </cfRule>
  </conditionalFormatting>
  <conditionalFormatting sqref="G9">
    <cfRule type="notContainsBlanks" priority="13" dxfId="0">
      <formula>LEN(TRIM(G9))&gt;0</formula>
    </cfRule>
  </conditionalFormatting>
  <conditionalFormatting sqref="G9">
    <cfRule type="notContainsBlanks" priority="12" dxfId="7">
      <formula>LEN(TRIM(G9))&gt;0</formula>
    </cfRule>
    <cfRule type="containsBlanks" priority="16" dxfId="1">
      <formula>LEN(TRIM(G9))=0</formula>
    </cfRule>
  </conditionalFormatting>
  <conditionalFormatting sqref="G10">
    <cfRule type="notContainsBlanks" priority="9" dxfId="2">
      <formula>LEN(TRIM(G10))&gt;0</formula>
    </cfRule>
    <cfRule type="containsBlanks" priority="10" dxfId="1">
      <formula>LEN(TRIM(G10))=0</formula>
    </cfRule>
  </conditionalFormatting>
  <conditionalFormatting sqref="G10">
    <cfRule type="notContainsBlanks" priority="8" dxfId="0">
      <formula>LEN(TRIM(G10))&gt;0</formula>
    </cfRule>
  </conditionalFormatting>
  <conditionalFormatting sqref="G10">
    <cfRule type="notContainsBlanks" priority="7" dxfId="7">
      <formula>LEN(TRIM(G10))&gt;0</formula>
    </cfRule>
    <cfRule type="containsBlanks" priority="11" dxfId="1">
      <formula>LEN(TRIM(G10))=0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conditionalFormatting sqref="O8:O10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:O10">
    <cfRule type="notContainsBlanks" priority="1" dxfId="0">
      <formula>LEN(TRIM(O8))&gt;0</formula>
    </cfRule>
  </conditionalFormatting>
  <dataValidations count="2" disablePrompts="1">
    <dataValidation type="list" showInputMessage="1" showErrorMessage="1" sqref="I7">
      <formula1>"ANO,NE"</formula1>
    </dataValidation>
    <dataValidation type="list" showInputMessage="1" showErrorMessage="1" sqref="E7:E1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Z9qawjZLdsfy9c08eZn4RGlyD3Y=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AkC9vACc8K/OIGhBBsO8NH+ZHzA=</DigestValue>
    </Reference>
  </SignedInfo>
  <SignatureValue>famB+NlzvOdmxhoaRn6DCx8dCQ5vwx+grTdFtmKHsAhEhJcg4qDX/kMPChvWOfZAy8yf+IsASIoC
PiJeCr2HoPM6ELxH/PvfQvhgF04CajcEZ8e6Bd9Swh2QxGKFy35V0UfowzHG+9TeS8zK5564J+bd
qPV0iTS8zBi3CBs+/d4EmIp0P3Sp+c2JU+Ha7x7gTCJbgqpIJedw3amzaFF3j6/k/maY2POiBY44
mc4GJZ63m95ePGZSNLeW7B3INn4i+X5TU24i/dCtUotr2Sj6y5tkD3wn/xVa5BLKao7HXm+0Nd/I
DrE2sxOwgrD8N35VhKVWUYr1nqCBbVtASXKN0g==</SignatureValue>
  <KeyInfo>
    <X509Data>
      <X509Certificate>MIIG4jCCBcqgAwIBAgIDHVq3MA0GCSqGSIb3DQEBCwUAMF8xCzAJBgNVBAYTAkNaMSwwKgYDVQQK
DCPEjGVza8OhIHBvxaF0YSwgcy5wLiBbScSMIDQ3MTE0OTgzXTEiMCAGA1UEAxMZUG9zdFNpZ251
bSBRdWFsaWZpZWQgQ0EgMjAeFw0xNjAxMjAxMjU1MTFaFw0xNzAyMDgxMjU1MTFaMIG+MQswCQYD
VQQGEwJDWjE5MDcGA1UECgwwWsOhcGFkb8SNZXNrw6EgdW5pdmVyeml0YSB2IFBsem5pIFtJxIwg
NDk3Nzc1MTNdMRwwGgYDVQQLExNPZGJvciByb3p2b2plIGFrdGl2MQ4wDAYDVQQLEwUyMTIwMTEh
MB8GA1UEAwwYTWdyLiBLYXRlxZlpbmEgU2VreXJvdsOhMRAwDgYDVQQFEwdQNDczOTQ3MREwDwYD
VQQMEwhyZWZlcmVudDCCASIwDQYJKoZIhvcNAQEBBQADggEPADCCAQoCggEBANoXmDWG3SxjeIIj
FveSN1JyPraqDYReU4FFyc0os7XbRWc/TzdzAojiBKnbL7g5QeQ6ct4hpI42LIpPkfAwgDNS/KYe
BUeiRXyTVqDfhkhbuUURCPd2cmGFregM5satk3dfbLuyhZU9T9rIcrVtBLjyOE1DlMT8g59BqY6p
/V/0hsRPG1p5uFF0qpd659zODey0qxN1RN5Zsyavmpbr86OwO0WvFwzZvygarNiXC0BTW9Zwsia0
f1Z63z9OKLZUlpAeLUrTvv3G5HUxWi0Rt5O3Zm3D8r4ofF8lK9EryKtJKfp9vRERuB7HySmX7o0J
U7YydwAElPRo6F9WN+dIwJsCAwEAAaOCA0UwggNBMEQGA1UdEQQ9MDuBE2tzZWt5cm92QHJlay56
Y3UuY3qgGQYJKwYBBAHcGQIBoAwTCjE1OTczMzE1ODKgCQYDVQQNoAITADCCAQ4GA1UdIASCAQUw
ggEBMIH+BglngQYBBAEHgiwwgfAwgccGCCsGAQUFBwICMIG6GoG3VGVudG8ga3ZhbGlmaWtvdmFu
eSBjZXJ0aWZpa2F0IGJ5bCB2eWRhbiBwb2RsZSB6YWtvbmEgMjI3LzIwMDBTYi4gYSBuYXZhem55
Y2ggcHJlZHBpc3UuL1RoaXMgcXVhbGlmaWVkIGNlcnRpZmljYXRlIHdhcyBpc3N1ZWQgYWNjb3Jk
aW5nIHRvIExhdyBObyAyMjcvMjAwMENvbGwuIGFuZCByZWxhdGVkIHJlZ3VsYXRpb25zMCQGCCsG
AQUFBwIBFhhodHRwOi8vd3d3LnBvc3RzaWdudW0uY3owGAYIKwYBBQUHAQMEDDAKMAgGBgQAjkYB
ATCByAYIKwYBBQUHAQEEgbswgbgwOwYIKwYBBQUHMAKGL2h0dHA6Ly93d3cucG9zdHNpZ251bS5j
ei9jcnQvcHNxdWFsaWZpZWRjYTIuY3J0MDwGCCsGAQUFBzAChjBodHRwOi8vd3d3Mi5wb3N0c2ln
bnVtLmN6L2NydC9wc3F1YWxpZmllZGNhMi5jcnQwOwYIKwYBBQUHMAKGL2h0dHA6Ly9wb3N0c2ln
bnVtLnR0Yy5jei9jcnQvcHNxdWFsaWZpZWRjYTIuY3J0MA4GA1UdDwEB/wQEAwIF4DAfBgNVHSME
GDAWgBSJ6EzfiyY5PtckLhIOeufmJ+XWlzCBsQYDVR0fBIGpMIGmMDWgM6Axhi9odHRwOi8vd3d3
LnBvc3RzaWdudW0uY3ovY3JsL3BzcXVhbGlmaWVkY2EyLmNybDA2oDSgMoYwaHR0cDovL3d3dzIu
cG9zdHNpZ251bS5jei9jcmwvcHNxdWFsaWZpZWRjYTIuY3JsMDWgM6Axhi9odHRwOi8vcG9zdHNp
Z251bS50dGMuY3ovY3JsL3BzcXVhbGlmaWVkY2EyLmNybDAdBgNVHQ4EFgQUn+KYbxlnyMVlo1mK
UG6WpA8CFLMwDQYJKoZIhvcNAQELBQADggEBAINpo6t7++MtUiGIn32vNBm5cVzx2PnMjfaR0c95
GA/PWXTXjh2bJlNkaDEFXGbqbKx3xtuqEpUs/JRzPqLqpcO7gGN4Lz4N0zxvi5IyIyA5JcSRqizF
Lf/Lgb4ChFRxcID6Fz+EIn1NnhadkjTqDgu0kLMyPG/jXqOiGONTJHYMiLaVMMZJAH2o8pe2pJH9
3ujYh0Q2duSbaMDyZdRbpXnnxfpVgtoLjSt2DRsdGRWVefR88tD31jMsvERSOSeHR0nQCJsGzFNu
vLLO204CUEsy4E6dklnJnbS4vZh8quTtoa3zNONtVrcozvRsxUZVUGcwgNR0XB85TuVWNGCzO2o=
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zNObm45Gvnp1EBVHVvkzSkogaMA=</DigestValue>
      </Reference>
      <Reference URI="/xl/drawings/drawing1.xml?ContentType=application/vnd.openxmlformats-officedocument.drawing+xml">
        <DigestMethod Algorithm="http://www.w3.org/2000/09/xmldsig#sha1"/>
        <DigestValue>5ufiuRYFHT+aaDaD7uNmKi16ySY=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4Xii0AAihHA5Ymj0CeoQi0/FjT0=</DigestValue>
      </Reference>
      <Reference URI="/xl/styles.xml?ContentType=application/vnd.openxmlformats-officedocument.spreadsheetml.styles+xml">
        <DigestMethod Algorithm="http://www.w3.org/2000/09/xmldsig#sha1"/>
        <DigestValue>IWaa/J5BNKl8/CszrNo8wy6MTo0=</DigestValue>
      </Reference>
      <Reference URI="/xl/worksheets/sheet1.xml?ContentType=application/vnd.openxmlformats-officedocument.spreadsheetml.worksheet+xml">
        <DigestMethod Algorithm="http://www.w3.org/2000/09/xmldsig#sha1"/>
        <DigestValue>vTRdGVifr93r+nMKQbKc4uXOdb8=</DigestValue>
      </Reference>
      <Reference URI="/xl/sharedStrings.xml?ContentType=application/vnd.openxmlformats-officedocument.spreadsheetml.sharedStrings+xml">
        <DigestMethod Algorithm="http://www.w3.org/2000/09/xmldsig#sha1"/>
        <DigestValue>kSqQUFliOtwkC8PMXfmNcKczeaY=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9bEKhlsplZEHV7MQy7b2EKg2Y10=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2016-11-16T13:54:41Z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2016-11-16T13:54:41Z</xd:SigningTime>
          <xd:SigningCertificate>
            <xd:Cert>
              <xd:CertDigest>
                <DigestMethod Algorithm="http://www.w3.org/2000/09/xmldsig#sha1"/>
                <DigestValue>AVXaEhoqUc8QKhNithz6rIR0fo4=</DigestValue>
              </xd:CertDigest>
              <xd:IssuerSerial>
                <X509IssuerName>CN=PostSignum Qualified CA 2, O="Česká pošta, s.p. [IČ 47114983]", C=CZ</X509IssuerName>
                <X509SerialNumber>1923767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2016-10-31T09:07:03Z</dcterms:modified>
  <cp:category/>
  <cp:version/>
  <cp:contentType/>
  <cp:contentStatus/>
</cp:coreProperties>
</file>