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potřeby'!$B$1:$O$125</definedName>
  </definedNames>
  <calcPr calcId="114210"/>
</workbook>
</file>

<file path=xl/sharedStrings.xml><?xml version="1.0" encoding="utf-8"?>
<sst xmlns="http://schemas.openxmlformats.org/spreadsheetml/2006/main" count="383" uniqueCount="200">
  <si>
    <t>Množství</t>
  </si>
  <si>
    <t>Položka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</si>
  <si>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</si>
  <si>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</si>
  <si>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</si>
  <si>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</si>
  <si>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</si>
  <si>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</si>
  <si>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</si>
  <si>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bal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</si>
  <si>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</si>
  <si>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Box magazin cca 330 x 250 mm</t>
  </si>
  <si>
    <t>ks</t>
  </si>
  <si>
    <t>otevřený archivační box, ruční lepenka min.1000g/m2. 
Dodávka v rozloženém stavu s návodem na jednoduché složení, rozměr cca 330 x 230 x 75mm.</t>
  </si>
  <si>
    <t>Spisové desky s tkanicemi</t>
  </si>
  <si>
    <t>Desky odkládací A4, 3 klopy, prešpán - modrá</t>
  </si>
  <si>
    <t>pro vkládání dokumentů do velikosti A4, prešpán 350 g</t>
  </si>
  <si>
    <t>Obaly "L" A4 - čirá</t>
  </si>
  <si>
    <t>nezávěsné hladké PVC obaly, vkládání na šířku i na výšku, min. 150 mic, 10 ks v balení.</t>
  </si>
  <si>
    <t>Korekční pero</t>
  </si>
  <si>
    <t>korekční lak v tužce, tenký kovový hrot.</t>
  </si>
  <si>
    <t>Obálka plastová PVC s drukem  A4 - barva</t>
  </si>
  <si>
    <t xml:space="preserve">kvalitní průhledný polypropylen, zavírání jedním drukem na delší straně, mix barev 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</si>
  <si>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</si>
  <si>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</si>
  <si>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>Pořadač archivní A4  - 7,5 cm, kapsa - černý</t>
  </si>
  <si>
    <t>kartonový mramor, formát A4.</t>
  </si>
  <si>
    <t>Samolepicí bločky 38 x 51 mm, 3 x žlutý</t>
  </si>
  <si>
    <t>samolepicí blok, žlutá barva, každý lístek má podél jedné strany lepivý pásek, 3 ks po 100 listech v balení.</t>
  </si>
  <si>
    <t>Samolepící blok 75 x 75 mm ± 2 mm- neon žlutá</t>
  </si>
  <si>
    <t>adhezní bloček - neon, opatřen lepicí vrstvou pouze zpoloviny, nezanechává stopy po lepidle. 100 lístků.</t>
  </si>
  <si>
    <t xml:space="preserve">Blok A5 boční spirála čtvereček </t>
  </si>
  <si>
    <t xml:space="preserve">min. 50 listů , spirála vlevo </t>
  </si>
  <si>
    <t xml:space="preserve">Blok A4 boční spirála čtvereček </t>
  </si>
  <si>
    <t xml:space="preserve">Blok A4 spirálový speciál čtvereček </t>
  </si>
  <si>
    <t>min.50 listů, boční spirálová vazba twin wire, papír bezdřevý bělený papír, perforace pro snadné odtržení listů, děrování pro zakládání do pořadačů, kroužkových záznamníků apod.</t>
  </si>
  <si>
    <t>Sešit A5 čtvereček</t>
  </si>
  <si>
    <t>min.40 listů</t>
  </si>
  <si>
    <t>Obálky B4 , 250 x 353 mm</t>
  </si>
  <si>
    <t xml:space="preserve"> samolepící</t>
  </si>
  <si>
    <t>Lepicí páska 50mm x 66m transparentní</t>
  </si>
  <si>
    <t>kvalitní lepicí páska průhledná.</t>
  </si>
  <si>
    <t>Lepicí páska oboustranná 50mmx10m</t>
  </si>
  <si>
    <t xml:space="preserve">polypropylenová oboustranná lepicí páska, univerzální použití,  možnost použít pro podlahové krytiny a koberce. 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</si>
  <si>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</si>
  <si>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</si>
  <si>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Lakový popisovač 1-2-mm (modrý)</t>
  </si>
  <si>
    <t>pernamentní lakový popisovač,šíře stopy 1-2 mm, na všechny druhy materiálu.</t>
  </si>
  <si>
    <t xml:space="preserve">Mikro tužka 0,5 </t>
  </si>
  <si>
    <t>0,5 mm, plast tělo, guma, výsuvný hrot, pogumovaný úchop</t>
  </si>
  <si>
    <t>Tuhy do mikrotužky 0,5 B</t>
  </si>
  <si>
    <t>min. 12 tuh v balení.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</si>
  <si>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</si>
  <si>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</si>
  <si>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Obálky C5 162 x 229 mm</t>
  </si>
  <si>
    <t>samolepící, 1 bal/50ks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</si>
  <si>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</si>
  <si>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</si>
  <si>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</si>
  <si>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</si>
  <si>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</si>
  <si>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Lepicí tyčinka  min. 40g</t>
  </si>
  <si>
    <t>Vhodné na papír, karton, nevysychá, neobsahuje rozpouštědla.</t>
  </si>
  <si>
    <t>Čisticí pěna universální</t>
  </si>
  <si>
    <t>pro ošetření a čištění počítačové klávesnice nebo obrazovky.</t>
  </si>
  <si>
    <t xml:space="preserve">Datumovka samobarvící </t>
  </si>
  <si>
    <t>Samobarvící mechanické razítko, vhodné pro každodení používání v kancelářích , měsíc číslem, výška znaků 3,8 - 4,2 mm.</t>
  </si>
  <si>
    <t>Připínáčky  pro nástěnky (špulky)</t>
  </si>
  <si>
    <t>připínáčky s barevnou plastovou hlavou "špulka" ,mix barev, min.100ks v balení.</t>
  </si>
  <si>
    <t>Čistící souprava na LCD monitory (pěna+utěrka)</t>
  </si>
  <si>
    <t>sada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</si>
  <si>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</si>
  <si>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>Čisticí utěrka mikrovlákno</t>
  </si>
  <si>
    <t>Utěrka z mikrovlákna k čištění  LCD, brýlí, čoček dalekohledů, displeje fotoaparátů.</t>
  </si>
  <si>
    <t xml:space="preserve"> Rozešívačka </t>
  </si>
  <si>
    <t>odstranění sešívacích drátků,kovové provedení+ plast.</t>
  </si>
  <si>
    <t>Sešívačka min.20 listů</t>
  </si>
  <si>
    <t>sešití min.20 listů , spojovače 24/6 i 26/6.</t>
  </si>
  <si>
    <t>Popisovač 0,3 mm - modrý</t>
  </si>
  <si>
    <t>jemný plastický hrot , šíře stopy 0,3 mm.</t>
  </si>
  <si>
    <t>Popisovač 0,3 mm - zelený</t>
  </si>
  <si>
    <t>Popisovač 0,3 mm - černý</t>
  </si>
  <si>
    <t>Popisovač 0,3 mm - červený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</si>
  <si>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</si>
  <si>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</si>
  <si>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tabulový 2,5 mm - sada 4ks</t>
  </si>
  <si>
    <t>stíratelný, světlostálý, kulatý, vláknový hrot, šíře stopy 2,5 mm, ventilační uzávěr. Na bílé tabule, sklo, PVC, porcelán. Sada 4 ks.</t>
  </si>
  <si>
    <t>Nůžky celokovové - 25 cm</t>
  </si>
  <si>
    <t>celokovové provedení, čepele spojuje kovový šroub, řezné plochy speciálně upraveny pro snadný a precizní střih.</t>
  </si>
  <si>
    <t>Nůžky kancelářské střední</t>
  </si>
  <si>
    <t>vysoce kvalitní nůžky, nožnice vyrobené z tvrzené japonské oceli s nerezovou úpravou , ergonomické držení - měkký dotek,délka nůžek min 21cm.</t>
  </si>
  <si>
    <t xml:space="preserve">Motouz trikolora </t>
  </si>
  <si>
    <t>min 40 g, pro kancelář i domácnost.</t>
  </si>
  <si>
    <t xml:space="preserve">Motouz jutový přírodní </t>
  </si>
  <si>
    <t>min 100 g,  pro kancelář i domácnost.</t>
  </si>
  <si>
    <t>Euroobal A4 - hladký</t>
  </si>
  <si>
    <t>čiré, min. 45 mic., balení 100 ks.</t>
  </si>
  <si>
    <t>Pravítko 30cm</t>
  </si>
  <si>
    <t xml:space="preserve"> transparentní</t>
  </si>
  <si>
    <t>Pravítko 50cm</t>
  </si>
  <si>
    <t xml:space="preserve">Podložka A4 s klipem jednoduchá </t>
  </si>
  <si>
    <t>formát A4, plast, kovový klip.</t>
  </si>
  <si>
    <t>Rychlovazače PVC, A4 - modrá</t>
  </si>
  <si>
    <t>formát A4, přední strana průhledná, zadní barevná.</t>
  </si>
  <si>
    <t>pro vkládání dokumentů do velikosti A4, ekokarton min.250g</t>
  </si>
  <si>
    <t>Samolepicí blok  76 x 76 mm - žlutý - 400 list</t>
  </si>
  <si>
    <t>nezanechává stopy lepidla, 400 listů v bločku.</t>
  </si>
  <si>
    <t>Kopírovací folie A4, 210x 297 mm pro ČB tisk</t>
  </si>
  <si>
    <t xml:space="preserve"> KET - L.Lenková, tel: 37763 4501</t>
  </si>
  <si>
    <t>Univerzitní- FEL-KET-Plzeň,4.patro, EK418,Plzeň</t>
  </si>
  <si>
    <t xml:space="preserve"> kvalitní průhledný polypropylen, zavírání jedním drukem na delší straně, mix barev </t>
  </si>
  <si>
    <t>Pořadač pákový A4 - 7,5 cm - modrý</t>
  </si>
  <si>
    <t xml:space="preserve"> vnějšek plast, vnitřek hladký papír.</t>
  </si>
  <si>
    <t>Pořadač pákový A4 - 7,5 cm - zelený</t>
  </si>
  <si>
    <t>Pořadač pákový A4 - 7,5 cm - žlutý</t>
  </si>
  <si>
    <t>Štítky k pořadačům</t>
  </si>
  <si>
    <t>zasunovací papírové štítky, vhodné do pořadačů s hřbetní kapsou, šířka 70 mm, barva bílá, 10 ks/ balení.</t>
  </si>
  <si>
    <t>Rozlišovač papírový ("jazyk") - mix 5 barev</t>
  </si>
  <si>
    <t>oddělování stránek v pořadačích všech typů,
rozměr 10,5x24 cm, 100 ks /balení.</t>
  </si>
  <si>
    <t>Rozlišovač kartonový A4 - min. 5 barev</t>
  </si>
  <si>
    <t>barevný rozlišovač,  formát A4, euroděrování, 
popisovatelný titulní list, min. 5 listů/ balení.</t>
  </si>
  <si>
    <t>Podložka A4 s klipem uzaviratelná</t>
  </si>
  <si>
    <t>formát A4, plast, kovový klip, uzavíratelná (pro řidiče).</t>
  </si>
  <si>
    <t>Rychlovazače PVC, A4- zelená</t>
  </si>
  <si>
    <t>Krabička na poznámkový špalíček</t>
  </si>
  <si>
    <t>drátěná krabička na volné papírové lístky rozměru 9 x 9 cm.</t>
  </si>
  <si>
    <t>Sešit A4 čtvereček</t>
  </si>
  <si>
    <t xml:space="preserve">min.40 listů. </t>
  </si>
  <si>
    <t>Obálky bublinkové bílé 270x360</t>
  </si>
  <si>
    <t>samolepicí, odtrhovací proužek, vzduchová ochranná vrstva, vhodné pro zasílání křehkých předmětů, 10 ks v balení.</t>
  </si>
  <si>
    <t>Obálky bublinkové bílé 320x445+50</t>
  </si>
  <si>
    <t>Obálky bublinkové bílé 370x480+50</t>
  </si>
  <si>
    <t>Obálky C6 114 x 162 mm</t>
  </si>
  <si>
    <t>samolepící, 1 bal/ 50ks</t>
  </si>
  <si>
    <t>Obálky DL 110 x 220 mm - bez okénka</t>
  </si>
  <si>
    <t>samolepicí, 1 bal/50ks.</t>
  </si>
  <si>
    <t>Obálky DL 110 x 220 mm - s okénkem</t>
  </si>
  <si>
    <t xml:space="preserve">samolepicí, 1 bal/50ks. </t>
  </si>
  <si>
    <t>Taška obchodní textil- obálka A4/dno</t>
  </si>
  <si>
    <t>obálky se dnem vyztužené /textil/samolepící.</t>
  </si>
  <si>
    <t>Lepicí páska 50mm x 66m hnědá</t>
  </si>
  <si>
    <t>kvalitní balicí páska hnědá.</t>
  </si>
  <si>
    <t>Lepicí páska 76mm x 66m hnědá</t>
  </si>
  <si>
    <t>Lepicí páska s odvíječem lepenky 19mm</t>
  </si>
  <si>
    <t>čirá páska, šíře 19 mm, návin min 30 m, odvíječ s kovovým nožem.</t>
  </si>
  <si>
    <t>0,5 mm, plast tělo, guma, výsuvný hrot, pogumovaný úchop.</t>
  </si>
  <si>
    <t>Tuhy do mikrotužky 0,5 HB,B</t>
  </si>
  <si>
    <t xml:space="preserve">Pastelky  - 12 barev </t>
  </si>
  <si>
    <t>klasické šestihranné pastelky, barevně lakované.</t>
  </si>
  <si>
    <t>pastelky - 24 barev</t>
  </si>
  <si>
    <t>klasické šestihranné pastelky , barevně lakované.</t>
  </si>
  <si>
    <t xml:space="preserve">ks </t>
  </si>
  <si>
    <t xml:space="preserve">jemný plastický hrot , šíře stopy 0,3 mm. </t>
  </si>
  <si>
    <t xml:space="preserve">jemný plastický hrot , šíře stopy 0,3 mm.     </t>
  </si>
  <si>
    <t xml:space="preserve">jemný plastický hrot , šíře stopy 0,3 mm.    </t>
  </si>
  <si>
    <t>Popisovač - 0,3 mm - sada 4ks</t>
  </si>
  <si>
    <t>jemný plastický hrot, šíře stopy 0,3 mm, sada barvy černá, zelená červená, modrá.</t>
  </si>
  <si>
    <t>Drátěný organizér</t>
  </si>
  <si>
    <t>multifunkční drátěný stolní organizer, černý.</t>
  </si>
  <si>
    <t xml:space="preserve">Čisticí sprej na obrazovky </t>
  </si>
  <si>
    <t>na odstranění prachu, mastnoty a jiné nečistoty z monitorů, obrazovek a skleněných ploch.</t>
  </si>
  <si>
    <t xml:space="preserve">Spojovače 24/6  </t>
  </si>
  <si>
    <t xml:space="preserve"> vysoce kvalitní pozinkované spojovače, min.1000 ks v balení.</t>
  </si>
  <si>
    <t>Křída barevná  sada 6barev</t>
  </si>
  <si>
    <t>sada školních kříd, 6 barev.</t>
  </si>
  <si>
    <t xml:space="preserve">Motouz lněný </t>
  </si>
  <si>
    <t xml:space="preserve">Motouz jutový přírodní  </t>
  </si>
  <si>
    <t>Nůžky kancelářské malé</t>
  </si>
  <si>
    <t>vysoce kvalitní nůžky, nožnice vyrobené z tvrzené japonské oceli s nerezovou úpravou, ergonomické držení - měkký dotek, délka nůžek min 15cm.</t>
  </si>
  <si>
    <t>Nůžky střední velké</t>
  </si>
  <si>
    <t>kvalitní nůžky z nerez oceli, ergonomické úchopy z nelámavé plastické hmoty, délka min 25mm.</t>
  </si>
  <si>
    <t xml:space="preserve">Podpěra chodidel </t>
  </si>
  <si>
    <t>základní ergonomický doplněk k pracovnímu stolu, zlepšení držení těla při sezení a ulevuje páteři, nastavitelná výška, pevná, umělá hmota , protiskluzová úprava.</t>
  </si>
  <si>
    <t xml:space="preserve"> transparentní.</t>
  </si>
  <si>
    <t>Věra Hebrová,  tel. 377 634 401, 601 352 805</t>
  </si>
  <si>
    <t>FEL KEV, Univerzitní 26, 306 14, Plzeň,           II.p.č.dv. EK 218</t>
  </si>
  <si>
    <t xml:space="preserve">Papír kancelářský A4 kvalita "A" </t>
  </si>
  <si>
    <t>ZČU, FEL, KEE, EK 318, Univerzitní 26,Plzeň</t>
  </si>
  <si>
    <t>KEE - pí Vaicová, 702047003</t>
  </si>
  <si>
    <t>prac.doba                   8:00 - 15:30h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</si>
  <si>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</si>
  <si>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</si>
  <si>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KFU - Johánková, Tel: 37763 3201 </t>
  </si>
  <si>
    <t>Univerzitní 22, Plzeň, UK 512</t>
  </si>
  <si>
    <t>Priloha_1_KS_technicka_specifikace_KP-035-2016</t>
  </si>
  <si>
    <t>samostatná faktura</t>
  </si>
  <si>
    <t xml:space="preserve"> transparentní fólie pro černobílé kopírování a laserový tisk, tloušťka 100 mic, oboustranně potisknutelná, termostabilní, antistatická úprava.  1bal/100list.</t>
  </si>
  <si>
    <t xml:space="preserve">Místo dodání </t>
  </si>
  <si>
    <t xml:space="preserve">Kontaktní osoba 
k převzetí zboží </t>
  </si>
  <si>
    <t>Fakturace</t>
  </si>
  <si>
    <t>Popis</t>
  </si>
  <si>
    <t xml:space="preserve">POZNÁMKA </t>
  </si>
  <si>
    <t>Kancelářské potřeby - 035 - 2015 (KP - 035 - 2016)</t>
  </si>
  <si>
    <t>Požadavek zadavatele: 
do sloupce označeného textem:</t>
  </si>
  <si>
    <t xml:space="preserve">Název </t>
  </si>
  <si>
    <t>Měrná jednotka [MJ]</t>
  </si>
  <si>
    <t>V případě, že se dodavatel při předání zboží na některá uvedená tel. čísla nedovolá, bude v takovém případě volat tel. č. 377 631 307, 377 631 320.</t>
  </si>
  <si>
    <t>[DOPLNÍ UCHAZEČ]</t>
  </si>
  <si>
    <r>
      <rPr>
        <b/>
        <sz val="11"/>
        <color indexed="8"/>
        <rFont val="Calibri"/>
        <family val="2"/>
      </rPr>
      <t xml:space="preserve">Informace pro uchazeče: </t>
    </r>
    <r>
      <rPr>
        <sz val="11"/>
        <color theme="1"/>
        <rFont val="Calibri"/>
        <family val="2"/>
        <scheme val="minor"/>
      </rPr>
      <t>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</si>
  <si>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Uchazeč doplní do jednotlivých prázdných žlutě podbarvených buněk požadované hodnoty.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</si>
</sst>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49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49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49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2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9" xfId="0" applyNumberFormat="1" applyFont="1" applyBorder="1" applyAlignment="1" applyProtection="1">
      <alignment horizontal="right" vertical="center" inden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12" xfId="0" applyNumberFormat="1" applyFont="1" applyBorder="1" applyAlignment="1" applyProtection="1">
      <alignment horizontal="right" vertical="center" inden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64" fontId="2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15" xfId="0" applyNumberFormat="1" applyFont="1" applyBorder="1" applyAlignment="1" applyProtection="1">
      <alignment horizontal="right" vertical="center" inden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" xfId="20" applyNumberFormat="1" applyFont="1" applyFill="1" applyBorder="1" applyAlignment="1" applyProtection="1">
      <alignment horizontal="left" vertical="center" wrapText="1"/>
      <protection/>
    </xf>
    <xf numFmtId="0" fontId="10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2" xfId="20" applyNumberFormat="1" applyFont="1" applyFill="1" applyBorder="1" applyAlignment="1" applyProtection="1">
      <alignment horizontal="left" vertical="center" wrapText="1"/>
      <protection/>
    </xf>
    <xf numFmtId="0" fontId="10" fillId="0" borderId="2" xfId="20" applyNumberFormat="1" applyFont="1" applyFill="1" applyBorder="1" applyAlignment="1" applyProtection="1">
      <alignment horizontal="center" vertical="center" wrapText="1"/>
      <protection/>
    </xf>
    <xf numFmtId="0" fontId="4" fillId="0" borderId="2" xfId="20" applyNumberFormat="1" applyFont="1" applyFill="1" applyBorder="1" applyAlignment="1" applyProtection="1">
      <alignment horizontal="left" vertical="center" wrapText="1"/>
      <protection/>
    </xf>
    <xf numFmtId="0" fontId="4" fillId="0" borderId="2" xfId="20" applyNumberFormat="1" applyFont="1" applyFill="1" applyBorder="1" applyAlignment="1" applyProtection="1">
      <alignment horizontal="center" vertical="center" wrapText="1"/>
      <protection/>
    </xf>
    <xf numFmtId="0" fontId="10" fillId="0" borderId="3" xfId="20" applyNumberFormat="1" applyFont="1" applyFill="1" applyBorder="1" applyAlignment="1" applyProtection="1">
      <alignment horizontal="left" vertical="center" wrapText="1"/>
      <protection/>
    </xf>
    <xf numFmtId="0" fontId="10" fillId="0" borderId="3" xfId="20" applyNumberFormat="1" applyFont="1" applyFill="1" applyBorder="1" applyAlignment="1" applyProtection="1">
      <alignment horizontal="center" vertical="center" wrapText="1"/>
      <protection/>
    </xf>
    <xf numFmtId="0" fontId="10" fillId="0" borderId="4" xfId="20" applyNumberFormat="1" applyFont="1" applyFill="1" applyBorder="1" applyAlignment="1" applyProtection="1">
      <alignment horizontal="left" vertical="center" wrapText="1"/>
      <protection/>
    </xf>
    <xf numFmtId="0" fontId="10" fillId="0" borderId="4" xfId="20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49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Border="1" applyProtection="1">
      <protection/>
    </xf>
    <xf numFmtId="2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2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2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10" fillId="0" borderId="1" xfId="0" applyNumberFormat="1" applyFon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3" fontId="10" fillId="0" borderId="2" xfId="0" applyNumberFormat="1" applyFon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3" fontId="10" fillId="0" borderId="3" xfId="0" applyNumberFormat="1" applyFont="1" applyFill="1" applyBorder="1" applyAlignment="1" applyProtection="1">
      <alignment horizontal="center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2" fontId="0" fillId="0" borderId="5" xfId="0" applyNumberFormat="1" applyFill="1" applyBorder="1" applyAlignment="1" applyProtection="1">
      <alignment horizontal="center" vertical="center" wrapText="1"/>
      <protection/>
    </xf>
    <xf numFmtId="3" fontId="1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0" fillId="4" borderId="7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horizontal="justify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49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49" fontId="0" fillId="0" borderId="27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3"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990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1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37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7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9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1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3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89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146</xdr:row>
      <xdr:rowOff>180975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276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22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41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60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37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37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56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75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94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32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163</xdr:row>
      <xdr:rowOff>180975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126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466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990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18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37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75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13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32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70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89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085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27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84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95250</xdr:colOff>
      <xdr:row>151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95250</xdr:colOff>
      <xdr:row>152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22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41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60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99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95250</xdr:colOff>
      <xdr:row>158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371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95250</xdr:colOff>
      <xdr:row>159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56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95250</xdr:colOff>
      <xdr:row>159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56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32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163</xdr:row>
      <xdr:rowOff>180975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95250</xdr:colOff>
      <xdr:row>169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95250</xdr:colOff>
      <xdr:row>169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95250</xdr:colOff>
      <xdr:row>170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65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170</xdr:row>
      <xdr:rowOff>0</xdr:rowOff>
    </xdr:from>
    <xdr:to>
      <xdr:col>15</xdr:col>
      <xdr:colOff>95250</xdr:colOff>
      <xdr:row>171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848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95250</xdr:colOff>
      <xdr:row>172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03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95250</xdr:colOff>
      <xdr:row>173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22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95250</xdr:colOff>
      <xdr:row>174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41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174</xdr:row>
      <xdr:rowOff>0</xdr:rowOff>
    </xdr:from>
    <xdr:to>
      <xdr:col>15</xdr:col>
      <xdr:colOff>95250</xdr:colOff>
      <xdr:row>175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61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175</xdr:row>
      <xdr:rowOff>0</xdr:rowOff>
    </xdr:from>
    <xdr:to>
      <xdr:col>15</xdr:col>
      <xdr:colOff>95250</xdr:colOff>
      <xdr:row>176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80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133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133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136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126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466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990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1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37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7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1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3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7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89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08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27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8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22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41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60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99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37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56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56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32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163</xdr:row>
      <xdr:rowOff>180975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6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170</xdr:row>
      <xdr:rowOff>0</xdr:rowOff>
    </xdr:from>
    <xdr:to>
      <xdr:col>15</xdr:col>
      <xdr:colOff>190500</xdr:colOff>
      <xdr:row>171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848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190500</xdr:colOff>
      <xdr:row>172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03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190500</xdr:colOff>
      <xdr:row>173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2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190500</xdr:colOff>
      <xdr:row>174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4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174</xdr:row>
      <xdr:rowOff>0</xdr:rowOff>
    </xdr:from>
    <xdr:to>
      <xdr:col>15</xdr:col>
      <xdr:colOff>190500</xdr:colOff>
      <xdr:row>175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61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175</xdr:row>
      <xdr:rowOff>0</xdr:rowOff>
    </xdr:from>
    <xdr:to>
      <xdr:col>15</xdr:col>
      <xdr:colOff>190500</xdr:colOff>
      <xdr:row>176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80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990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1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37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7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1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3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7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89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08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27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8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22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41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60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99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37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56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56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32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163</xdr:row>
      <xdr:rowOff>180975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6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170</xdr:row>
      <xdr:rowOff>0</xdr:rowOff>
    </xdr:from>
    <xdr:to>
      <xdr:col>15</xdr:col>
      <xdr:colOff>190500</xdr:colOff>
      <xdr:row>171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848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190500</xdr:colOff>
      <xdr:row>172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03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190500</xdr:colOff>
      <xdr:row>173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2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190500</xdr:colOff>
      <xdr:row>174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4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174</xdr:row>
      <xdr:rowOff>0</xdr:rowOff>
    </xdr:from>
    <xdr:to>
      <xdr:col>15</xdr:col>
      <xdr:colOff>190500</xdr:colOff>
      <xdr:row>175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61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175</xdr:row>
      <xdr:rowOff>0</xdr:rowOff>
    </xdr:from>
    <xdr:to>
      <xdr:col>15</xdr:col>
      <xdr:colOff>190500</xdr:colOff>
      <xdr:row>176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80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126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4662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126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24662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990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1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5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9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1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3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7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89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08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27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65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8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22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41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80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18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37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37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94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94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32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163</xdr:row>
      <xdr:rowOff>180975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2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2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6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170</xdr:row>
      <xdr:rowOff>0</xdr:rowOff>
    </xdr:from>
    <xdr:to>
      <xdr:col>15</xdr:col>
      <xdr:colOff>190500</xdr:colOff>
      <xdr:row>171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848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190500</xdr:colOff>
      <xdr:row>172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03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190500</xdr:colOff>
      <xdr:row>173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2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190500</xdr:colOff>
      <xdr:row>174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4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174</xdr:row>
      <xdr:rowOff>0</xdr:rowOff>
    </xdr:from>
    <xdr:to>
      <xdr:col>15</xdr:col>
      <xdr:colOff>190500</xdr:colOff>
      <xdr:row>175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61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2569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26574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05993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136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131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990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1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37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7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13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3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7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89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08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27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8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22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41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60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99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37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56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56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32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163</xdr:row>
      <xdr:rowOff>180975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6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170</xdr:row>
      <xdr:rowOff>0</xdr:rowOff>
    </xdr:from>
    <xdr:to>
      <xdr:col>15</xdr:col>
      <xdr:colOff>190500</xdr:colOff>
      <xdr:row>171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848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190500</xdr:colOff>
      <xdr:row>172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03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190500</xdr:colOff>
      <xdr:row>173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2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190500</xdr:colOff>
      <xdr:row>174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4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174</xdr:row>
      <xdr:rowOff>0</xdr:rowOff>
    </xdr:from>
    <xdr:to>
      <xdr:col>15</xdr:col>
      <xdr:colOff>190500</xdr:colOff>
      <xdr:row>175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610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175</xdr:row>
      <xdr:rowOff>0</xdr:rowOff>
    </xdr:from>
    <xdr:to>
      <xdr:col>15</xdr:col>
      <xdr:colOff>190500</xdr:colOff>
      <xdr:row>176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80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133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990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18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56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138</xdr:row>
      <xdr:rowOff>180975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752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94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13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32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70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657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84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95250</xdr:colOff>
      <xdr:row>151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95250</xdr:colOff>
      <xdr:row>152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22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60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80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99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18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75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895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95250</xdr:colOff>
      <xdr:row>167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08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95250</xdr:colOff>
      <xdr:row>168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27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95250</xdr:colOff>
      <xdr:row>169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95250</xdr:colOff>
      <xdr:row>170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657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95250</xdr:colOff>
      <xdr:row>172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03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95250</xdr:colOff>
      <xdr:row>172</xdr:row>
      <xdr:rowOff>180975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2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95250</xdr:colOff>
      <xdr:row>174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41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174</xdr:row>
      <xdr:rowOff>0</xdr:rowOff>
    </xdr:from>
    <xdr:to>
      <xdr:col>15</xdr:col>
      <xdr:colOff>95250</xdr:colOff>
      <xdr:row>175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61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176</xdr:row>
      <xdr:rowOff>0</xdr:rowOff>
    </xdr:from>
    <xdr:to>
      <xdr:col>15</xdr:col>
      <xdr:colOff>95250</xdr:colOff>
      <xdr:row>177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99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177</xdr:row>
      <xdr:rowOff>0</xdr:rowOff>
    </xdr:from>
    <xdr:to>
      <xdr:col>15</xdr:col>
      <xdr:colOff>95250</xdr:colOff>
      <xdr:row>178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18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178</xdr:row>
      <xdr:rowOff>0</xdr:rowOff>
    </xdr:from>
    <xdr:to>
      <xdr:col>15</xdr:col>
      <xdr:colOff>95250</xdr:colOff>
      <xdr:row>179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37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179</xdr:row>
      <xdr:rowOff>0</xdr:rowOff>
    </xdr:from>
    <xdr:to>
      <xdr:col>15</xdr:col>
      <xdr:colOff>95250</xdr:colOff>
      <xdr:row>180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56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180</xdr:row>
      <xdr:rowOff>0</xdr:rowOff>
    </xdr:from>
    <xdr:to>
      <xdr:col>15</xdr:col>
      <xdr:colOff>95250</xdr:colOff>
      <xdr:row>180</xdr:row>
      <xdr:rowOff>180975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7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181</xdr:row>
      <xdr:rowOff>0</xdr:rowOff>
    </xdr:from>
    <xdr:to>
      <xdr:col>15</xdr:col>
      <xdr:colOff>95250</xdr:colOff>
      <xdr:row>182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94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95250</xdr:colOff>
      <xdr:row>184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32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185</xdr:row>
      <xdr:rowOff>0</xdr:rowOff>
    </xdr:from>
    <xdr:to>
      <xdr:col>15</xdr:col>
      <xdr:colOff>95250</xdr:colOff>
      <xdr:row>186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705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186</xdr:row>
      <xdr:rowOff>0</xdr:rowOff>
    </xdr:from>
    <xdr:to>
      <xdr:col>15</xdr:col>
      <xdr:colOff>95250</xdr:colOff>
      <xdr:row>187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89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187</xdr:row>
      <xdr:rowOff>0</xdr:rowOff>
    </xdr:from>
    <xdr:to>
      <xdr:col>15</xdr:col>
      <xdr:colOff>95250</xdr:colOff>
      <xdr:row>188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08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95250</xdr:colOff>
      <xdr:row>189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277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189</xdr:row>
      <xdr:rowOff>0</xdr:rowOff>
    </xdr:from>
    <xdr:to>
      <xdr:col>15</xdr:col>
      <xdr:colOff>95250</xdr:colOff>
      <xdr:row>189</xdr:row>
      <xdr:rowOff>180975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467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190</xdr:row>
      <xdr:rowOff>0</xdr:rowOff>
    </xdr:from>
    <xdr:to>
      <xdr:col>15</xdr:col>
      <xdr:colOff>95250</xdr:colOff>
      <xdr:row>191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658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191</xdr:row>
      <xdr:rowOff>0</xdr:rowOff>
    </xdr:from>
    <xdr:to>
      <xdr:col>15</xdr:col>
      <xdr:colOff>95250</xdr:colOff>
      <xdr:row>192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84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192</xdr:row>
      <xdr:rowOff>0</xdr:rowOff>
    </xdr:from>
    <xdr:to>
      <xdr:col>15</xdr:col>
      <xdr:colOff>95250</xdr:colOff>
      <xdr:row>193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03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194</xdr:row>
      <xdr:rowOff>0</xdr:rowOff>
    </xdr:from>
    <xdr:to>
      <xdr:col>15</xdr:col>
      <xdr:colOff>95250</xdr:colOff>
      <xdr:row>195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42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195</xdr:row>
      <xdr:rowOff>0</xdr:rowOff>
    </xdr:from>
    <xdr:to>
      <xdr:col>15</xdr:col>
      <xdr:colOff>95250</xdr:colOff>
      <xdr:row>196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61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196</xdr:row>
      <xdr:rowOff>0</xdr:rowOff>
    </xdr:from>
    <xdr:to>
      <xdr:col>15</xdr:col>
      <xdr:colOff>95250</xdr:colOff>
      <xdr:row>197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8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197</xdr:row>
      <xdr:rowOff>0</xdr:rowOff>
    </xdr:from>
    <xdr:to>
      <xdr:col>15</xdr:col>
      <xdr:colOff>95250</xdr:colOff>
      <xdr:row>198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99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198</xdr:row>
      <xdr:rowOff>0</xdr:rowOff>
    </xdr:from>
    <xdr:to>
      <xdr:col>15</xdr:col>
      <xdr:colOff>95250</xdr:colOff>
      <xdr:row>199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18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200</xdr:row>
      <xdr:rowOff>0</xdr:rowOff>
    </xdr:from>
    <xdr:to>
      <xdr:col>15</xdr:col>
      <xdr:colOff>95250</xdr:colOff>
      <xdr:row>201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56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202</xdr:row>
      <xdr:rowOff>0</xdr:rowOff>
    </xdr:from>
    <xdr:to>
      <xdr:col>15</xdr:col>
      <xdr:colOff>95250</xdr:colOff>
      <xdr:row>203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94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203</xdr:row>
      <xdr:rowOff>0</xdr:rowOff>
    </xdr:from>
    <xdr:to>
      <xdr:col>15</xdr:col>
      <xdr:colOff>95250</xdr:colOff>
      <xdr:row>204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13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203</xdr:row>
      <xdr:rowOff>0</xdr:rowOff>
    </xdr:from>
    <xdr:to>
      <xdr:col>15</xdr:col>
      <xdr:colOff>95250</xdr:colOff>
      <xdr:row>204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13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206</xdr:row>
      <xdr:rowOff>0</xdr:rowOff>
    </xdr:from>
    <xdr:to>
      <xdr:col>15</xdr:col>
      <xdr:colOff>95250</xdr:colOff>
      <xdr:row>207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70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206</xdr:row>
      <xdr:rowOff>0</xdr:rowOff>
    </xdr:from>
    <xdr:to>
      <xdr:col>15</xdr:col>
      <xdr:colOff>95250</xdr:colOff>
      <xdr:row>207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70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207</xdr:row>
      <xdr:rowOff>0</xdr:rowOff>
    </xdr:from>
    <xdr:to>
      <xdr:col>15</xdr:col>
      <xdr:colOff>95250</xdr:colOff>
      <xdr:row>208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89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208</xdr:row>
      <xdr:rowOff>0</xdr:rowOff>
    </xdr:from>
    <xdr:to>
      <xdr:col>15</xdr:col>
      <xdr:colOff>95250</xdr:colOff>
      <xdr:row>209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9087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209</xdr:row>
      <xdr:rowOff>0</xdr:rowOff>
    </xdr:from>
    <xdr:to>
      <xdr:col>15</xdr:col>
      <xdr:colOff>95250</xdr:colOff>
      <xdr:row>210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927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213</xdr:row>
      <xdr:rowOff>0</xdr:rowOff>
    </xdr:from>
    <xdr:to>
      <xdr:col>15</xdr:col>
      <xdr:colOff>95250</xdr:colOff>
      <xdr:row>214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03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213</xdr:row>
      <xdr:rowOff>0</xdr:rowOff>
    </xdr:from>
    <xdr:to>
      <xdr:col>15</xdr:col>
      <xdr:colOff>95250</xdr:colOff>
      <xdr:row>214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03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214</xdr:row>
      <xdr:rowOff>0</xdr:rowOff>
    </xdr:from>
    <xdr:to>
      <xdr:col>15</xdr:col>
      <xdr:colOff>95250</xdr:colOff>
      <xdr:row>214</xdr:row>
      <xdr:rowOff>180975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230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215</xdr:row>
      <xdr:rowOff>0</xdr:rowOff>
    </xdr:from>
    <xdr:to>
      <xdr:col>15</xdr:col>
      <xdr:colOff>95250</xdr:colOff>
      <xdr:row>216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42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216</xdr:row>
      <xdr:rowOff>0</xdr:rowOff>
    </xdr:from>
    <xdr:to>
      <xdr:col>15</xdr:col>
      <xdr:colOff>95250</xdr:colOff>
      <xdr:row>217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61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217</xdr:row>
      <xdr:rowOff>0</xdr:rowOff>
    </xdr:from>
    <xdr:to>
      <xdr:col>15</xdr:col>
      <xdr:colOff>95250</xdr:colOff>
      <xdr:row>218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80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218</xdr:row>
      <xdr:rowOff>0</xdr:rowOff>
    </xdr:from>
    <xdr:to>
      <xdr:col>15</xdr:col>
      <xdr:colOff>95250</xdr:colOff>
      <xdr:row>219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99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219</xdr:row>
      <xdr:rowOff>0</xdr:rowOff>
    </xdr:from>
    <xdr:to>
      <xdr:col>15</xdr:col>
      <xdr:colOff>95250</xdr:colOff>
      <xdr:row>220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118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220</xdr:row>
      <xdr:rowOff>0</xdr:rowOff>
    </xdr:from>
    <xdr:to>
      <xdr:col>15</xdr:col>
      <xdr:colOff>95250</xdr:colOff>
      <xdr:row>221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137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133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133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136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990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1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5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7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9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1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3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7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65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8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22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60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80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99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18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75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163</xdr:row>
      <xdr:rowOff>180975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89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08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2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6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190500</xdr:colOff>
      <xdr:row>172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03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190500</xdr:colOff>
      <xdr:row>173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2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190500</xdr:colOff>
      <xdr:row>174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4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174</xdr:row>
      <xdr:rowOff>0</xdr:rowOff>
    </xdr:from>
    <xdr:to>
      <xdr:col>15</xdr:col>
      <xdr:colOff>190500</xdr:colOff>
      <xdr:row>175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61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176</xdr:row>
      <xdr:rowOff>0</xdr:rowOff>
    </xdr:from>
    <xdr:to>
      <xdr:col>15</xdr:col>
      <xdr:colOff>190500</xdr:colOff>
      <xdr:row>177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99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177</xdr:row>
      <xdr:rowOff>0</xdr:rowOff>
    </xdr:from>
    <xdr:to>
      <xdr:col>15</xdr:col>
      <xdr:colOff>190500</xdr:colOff>
      <xdr:row>178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178</xdr:row>
      <xdr:rowOff>0</xdr:rowOff>
    </xdr:from>
    <xdr:to>
      <xdr:col>15</xdr:col>
      <xdr:colOff>190500</xdr:colOff>
      <xdr:row>179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37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179</xdr:row>
      <xdr:rowOff>0</xdr:rowOff>
    </xdr:from>
    <xdr:to>
      <xdr:col>15</xdr:col>
      <xdr:colOff>190500</xdr:colOff>
      <xdr:row>180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56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180</xdr:row>
      <xdr:rowOff>0</xdr:rowOff>
    </xdr:from>
    <xdr:to>
      <xdr:col>15</xdr:col>
      <xdr:colOff>190500</xdr:colOff>
      <xdr:row>181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7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181</xdr:row>
      <xdr:rowOff>0</xdr:rowOff>
    </xdr:from>
    <xdr:to>
      <xdr:col>15</xdr:col>
      <xdr:colOff>190500</xdr:colOff>
      <xdr:row>182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94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190500</xdr:colOff>
      <xdr:row>184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32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185</xdr:row>
      <xdr:rowOff>0</xdr:rowOff>
    </xdr:from>
    <xdr:to>
      <xdr:col>15</xdr:col>
      <xdr:colOff>190500</xdr:colOff>
      <xdr:row>186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70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186</xdr:row>
      <xdr:rowOff>0</xdr:rowOff>
    </xdr:from>
    <xdr:to>
      <xdr:col>15</xdr:col>
      <xdr:colOff>190500</xdr:colOff>
      <xdr:row>187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89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187</xdr:row>
      <xdr:rowOff>0</xdr:rowOff>
    </xdr:from>
    <xdr:to>
      <xdr:col>15</xdr:col>
      <xdr:colOff>190500</xdr:colOff>
      <xdr:row>188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08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190500</xdr:colOff>
      <xdr:row>189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27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189</xdr:row>
      <xdr:rowOff>0</xdr:rowOff>
    </xdr:from>
    <xdr:to>
      <xdr:col>15</xdr:col>
      <xdr:colOff>190500</xdr:colOff>
      <xdr:row>190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46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190</xdr:row>
      <xdr:rowOff>0</xdr:rowOff>
    </xdr:from>
    <xdr:to>
      <xdr:col>15</xdr:col>
      <xdr:colOff>190500</xdr:colOff>
      <xdr:row>191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191</xdr:row>
      <xdr:rowOff>0</xdr:rowOff>
    </xdr:from>
    <xdr:to>
      <xdr:col>15</xdr:col>
      <xdr:colOff>190500</xdr:colOff>
      <xdr:row>192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84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192</xdr:row>
      <xdr:rowOff>0</xdr:rowOff>
    </xdr:from>
    <xdr:to>
      <xdr:col>15</xdr:col>
      <xdr:colOff>190500</xdr:colOff>
      <xdr:row>193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03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194</xdr:row>
      <xdr:rowOff>0</xdr:rowOff>
    </xdr:from>
    <xdr:to>
      <xdr:col>15</xdr:col>
      <xdr:colOff>190500</xdr:colOff>
      <xdr:row>195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42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195</xdr:row>
      <xdr:rowOff>0</xdr:rowOff>
    </xdr:from>
    <xdr:to>
      <xdr:col>15</xdr:col>
      <xdr:colOff>190500</xdr:colOff>
      <xdr:row>196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6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196</xdr:row>
      <xdr:rowOff>0</xdr:rowOff>
    </xdr:from>
    <xdr:to>
      <xdr:col>15</xdr:col>
      <xdr:colOff>190500</xdr:colOff>
      <xdr:row>197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8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197</xdr:row>
      <xdr:rowOff>0</xdr:rowOff>
    </xdr:from>
    <xdr:to>
      <xdr:col>15</xdr:col>
      <xdr:colOff>190500</xdr:colOff>
      <xdr:row>198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9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198</xdr:row>
      <xdr:rowOff>0</xdr:rowOff>
    </xdr:from>
    <xdr:to>
      <xdr:col>15</xdr:col>
      <xdr:colOff>190500</xdr:colOff>
      <xdr:row>199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1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200</xdr:row>
      <xdr:rowOff>0</xdr:rowOff>
    </xdr:from>
    <xdr:to>
      <xdr:col>15</xdr:col>
      <xdr:colOff>190500</xdr:colOff>
      <xdr:row>201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56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202</xdr:row>
      <xdr:rowOff>0</xdr:rowOff>
    </xdr:from>
    <xdr:to>
      <xdr:col>15</xdr:col>
      <xdr:colOff>190500</xdr:colOff>
      <xdr:row>203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9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203</xdr:row>
      <xdr:rowOff>0</xdr:rowOff>
    </xdr:from>
    <xdr:to>
      <xdr:col>15</xdr:col>
      <xdr:colOff>190500</xdr:colOff>
      <xdr:row>204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1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203</xdr:row>
      <xdr:rowOff>0</xdr:rowOff>
    </xdr:from>
    <xdr:to>
      <xdr:col>15</xdr:col>
      <xdr:colOff>190500</xdr:colOff>
      <xdr:row>204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1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206</xdr:row>
      <xdr:rowOff>0</xdr:rowOff>
    </xdr:from>
    <xdr:to>
      <xdr:col>15</xdr:col>
      <xdr:colOff>190500</xdr:colOff>
      <xdr:row>207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7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206</xdr:row>
      <xdr:rowOff>0</xdr:rowOff>
    </xdr:from>
    <xdr:to>
      <xdr:col>15</xdr:col>
      <xdr:colOff>190500</xdr:colOff>
      <xdr:row>207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7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207</xdr:row>
      <xdr:rowOff>0</xdr:rowOff>
    </xdr:from>
    <xdr:to>
      <xdr:col>15</xdr:col>
      <xdr:colOff>190500</xdr:colOff>
      <xdr:row>208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89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208</xdr:row>
      <xdr:rowOff>0</xdr:rowOff>
    </xdr:from>
    <xdr:to>
      <xdr:col>15</xdr:col>
      <xdr:colOff>190500</xdr:colOff>
      <xdr:row>209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908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209</xdr:row>
      <xdr:rowOff>0</xdr:rowOff>
    </xdr:from>
    <xdr:to>
      <xdr:col>15</xdr:col>
      <xdr:colOff>190500</xdr:colOff>
      <xdr:row>210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927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213</xdr:row>
      <xdr:rowOff>0</xdr:rowOff>
    </xdr:from>
    <xdr:to>
      <xdr:col>15</xdr:col>
      <xdr:colOff>190500</xdr:colOff>
      <xdr:row>214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0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213</xdr:row>
      <xdr:rowOff>0</xdr:rowOff>
    </xdr:from>
    <xdr:to>
      <xdr:col>15</xdr:col>
      <xdr:colOff>190500</xdr:colOff>
      <xdr:row>214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0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214</xdr:row>
      <xdr:rowOff>0</xdr:rowOff>
    </xdr:from>
    <xdr:to>
      <xdr:col>15</xdr:col>
      <xdr:colOff>190500</xdr:colOff>
      <xdr:row>215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2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215</xdr:row>
      <xdr:rowOff>0</xdr:rowOff>
    </xdr:from>
    <xdr:to>
      <xdr:col>15</xdr:col>
      <xdr:colOff>190500</xdr:colOff>
      <xdr:row>216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42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216</xdr:row>
      <xdr:rowOff>0</xdr:rowOff>
    </xdr:from>
    <xdr:to>
      <xdr:col>15</xdr:col>
      <xdr:colOff>190500</xdr:colOff>
      <xdr:row>217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61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217</xdr:row>
      <xdr:rowOff>0</xdr:rowOff>
    </xdr:from>
    <xdr:to>
      <xdr:col>15</xdr:col>
      <xdr:colOff>190500</xdr:colOff>
      <xdr:row>218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80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218</xdr:row>
      <xdr:rowOff>0</xdr:rowOff>
    </xdr:from>
    <xdr:to>
      <xdr:col>15</xdr:col>
      <xdr:colOff>190500</xdr:colOff>
      <xdr:row>219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9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219</xdr:row>
      <xdr:rowOff>0</xdr:rowOff>
    </xdr:from>
    <xdr:to>
      <xdr:col>15</xdr:col>
      <xdr:colOff>190500</xdr:colOff>
      <xdr:row>220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118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220</xdr:row>
      <xdr:rowOff>0</xdr:rowOff>
    </xdr:from>
    <xdr:to>
      <xdr:col>15</xdr:col>
      <xdr:colOff>190500</xdr:colOff>
      <xdr:row>221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137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990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1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5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7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9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1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3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7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65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8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22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60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80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99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18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75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163</xdr:row>
      <xdr:rowOff>180975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89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08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2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6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190500</xdr:colOff>
      <xdr:row>172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03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190500</xdr:colOff>
      <xdr:row>173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2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190500</xdr:colOff>
      <xdr:row>174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4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1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5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7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9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7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89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08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8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22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41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60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99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56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75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163</xdr:row>
      <xdr:rowOff>180975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89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2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990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1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5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7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9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1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3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7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65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8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22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60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80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99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18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75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163</xdr:row>
      <xdr:rowOff>180975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89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08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2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6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190500</xdr:colOff>
      <xdr:row>172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03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190500</xdr:colOff>
      <xdr:row>173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2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190500</xdr:colOff>
      <xdr:row>174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4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174</xdr:row>
      <xdr:rowOff>0</xdr:rowOff>
    </xdr:from>
    <xdr:to>
      <xdr:col>15</xdr:col>
      <xdr:colOff>190500</xdr:colOff>
      <xdr:row>175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61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176</xdr:row>
      <xdr:rowOff>0</xdr:rowOff>
    </xdr:from>
    <xdr:to>
      <xdr:col>15</xdr:col>
      <xdr:colOff>190500</xdr:colOff>
      <xdr:row>177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99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177</xdr:row>
      <xdr:rowOff>0</xdr:rowOff>
    </xdr:from>
    <xdr:to>
      <xdr:col>15</xdr:col>
      <xdr:colOff>190500</xdr:colOff>
      <xdr:row>178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178</xdr:row>
      <xdr:rowOff>0</xdr:rowOff>
    </xdr:from>
    <xdr:to>
      <xdr:col>15</xdr:col>
      <xdr:colOff>190500</xdr:colOff>
      <xdr:row>179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37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179</xdr:row>
      <xdr:rowOff>0</xdr:rowOff>
    </xdr:from>
    <xdr:to>
      <xdr:col>15</xdr:col>
      <xdr:colOff>190500</xdr:colOff>
      <xdr:row>180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56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180</xdr:row>
      <xdr:rowOff>0</xdr:rowOff>
    </xdr:from>
    <xdr:to>
      <xdr:col>15</xdr:col>
      <xdr:colOff>190500</xdr:colOff>
      <xdr:row>181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7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181</xdr:row>
      <xdr:rowOff>0</xdr:rowOff>
    </xdr:from>
    <xdr:to>
      <xdr:col>15</xdr:col>
      <xdr:colOff>190500</xdr:colOff>
      <xdr:row>182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94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190500</xdr:colOff>
      <xdr:row>184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32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185</xdr:row>
      <xdr:rowOff>0</xdr:rowOff>
    </xdr:from>
    <xdr:to>
      <xdr:col>15</xdr:col>
      <xdr:colOff>190500</xdr:colOff>
      <xdr:row>186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70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186</xdr:row>
      <xdr:rowOff>0</xdr:rowOff>
    </xdr:from>
    <xdr:to>
      <xdr:col>15</xdr:col>
      <xdr:colOff>190500</xdr:colOff>
      <xdr:row>187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89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187</xdr:row>
      <xdr:rowOff>0</xdr:rowOff>
    </xdr:from>
    <xdr:to>
      <xdr:col>15</xdr:col>
      <xdr:colOff>190500</xdr:colOff>
      <xdr:row>188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08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190500</xdr:colOff>
      <xdr:row>189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27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189</xdr:row>
      <xdr:rowOff>0</xdr:rowOff>
    </xdr:from>
    <xdr:to>
      <xdr:col>15</xdr:col>
      <xdr:colOff>190500</xdr:colOff>
      <xdr:row>190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46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190</xdr:row>
      <xdr:rowOff>0</xdr:rowOff>
    </xdr:from>
    <xdr:to>
      <xdr:col>15</xdr:col>
      <xdr:colOff>190500</xdr:colOff>
      <xdr:row>191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191</xdr:row>
      <xdr:rowOff>0</xdr:rowOff>
    </xdr:from>
    <xdr:to>
      <xdr:col>15</xdr:col>
      <xdr:colOff>190500</xdr:colOff>
      <xdr:row>192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84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192</xdr:row>
      <xdr:rowOff>0</xdr:rowOff>
    </xdr:from>
    <xdr:to>
      <xdr:col>15</xdr:col>
      <xdr:colOff>190500</xdr:colOff>
      <xdr:row>193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03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194</xdr:row>
      <xdr:rowOff>0</xdr:rowOff>
    </xdr:from>
    <xdr:to>
      <xdr:col>15</xdr:col>
      <xdr:colOff>190500</xdr:colOff>
      <xdr:row>195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42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195</xdr:row>
      <xdr:rowOff>0</xdr:rowOff>
    </xdr:from>
    <xdr:to>
      <xdr:col>15</xdr:col>
      <xdr:colOff>190500</xdr:colOff>
      <xdr:row>196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6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196</xdr:row>
      <xdr:rowOff>0</xdr:rowOff>
    </xdr:from>
    <xdr:to>
      <xdr:col>15</xdr:col>
      <xdr:colOff>190500</xdr:colOff>
      <xdr:row>197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8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197</xdr:row>
      <xdr:rowOff>0</xdr:rowOff>
    </xdr:from>
    <xdr:to>
      <xdr:col>15</xdr:col>
      <xdr:colOff>190500</xdr:colOff>
      <xdr:row>198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9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198</xdr:row>
      <xdr:rowOff>0</xdr:rowOff>
    </xdr:from>
    <xdr:to>
      <xdr:col>15</xdr:col>
      <xdr:colOff>190500</xdr:colOff>
      <xdr:row>199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1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200</xdr:row>
      <xdr:rowOff>0</xdr:rowOff>
    </xdr:from>
    <xdr:to>
      <xdr:col>15</xdr:col>
      <xdr:colOff>190500</xdr:colOff>
      <xdr:row>201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56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202</xdr:row>
      <xdr:rowOff>0</xdr:rowOff>
    </xdr:from>
    <xdr:to>
      <xdr:col>15</xdr:col>
      <xdr:colOff>190500</xdr:colOff>
      <xdr:row>203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9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203</xdr:row>
      <xdr:rowOff>0</xdr:rowOff>
    </xdr:from>
    <xdr:to>
      <xdr:col>15</xdr:col>
      <xdr:colOff>190500</xdr:colOff>
      <xdr:row>204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1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203</xdr:row>
      <xdr:rowOff>0</xdr:rowOff>
    </xdr:from>
    <xdr:to>
      <xdr:col>15</xdr:col>
      <xdr:colOff>190500</xdr:colOff>
      <xdr:row>204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1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206</xdr:row>
      <xdr:rowOff>0</xdr:rowOff>
    </xdr:from>
    <xdr:to>
      <xdr:col>15</xdr:col>
      <xdr:colOff>190500</xdr:colOff>
      <xdr:row>207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7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206</xdr:row>
      <xdr:rowOff>0</xdr:rowOff>
    </xdr:from>
    <xdr:to>
      <xdr:col>15</xdr:col>
      <xdr:colOff>190500</xdr:colOff>
      <xdr:row>207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7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207</xdr:row>
      <xdr:rowOff>0</xdr:rowOff>
    </xdr:from>
    <xdr:to>
      <xdr:col>15</xdr:col>
      <xdr:colOff>190500</xdr:colOff>
      <xdr:row>208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89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208</xdr:row>
      <xdr:rowOff>0</xdr:rowOff>
    </xdr:from>
    <xdr:to>
      <xdr:col>15</xdr:col>
      <xdr:colOff>190500</xdr:colOff>
      <xdr:row>209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908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209</xdr:row>
      <xdr:rowOff>0</xdr:rowOff>
    </xdr:from>
    <xdr:to>
      <xdr:col>15</xdr:col>
      <xdr:colOff>190500</xdr:colOff>
      <xdr:row>210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927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213</xdr:row>
      <xdr:rowOff>0</xdr:rowOff>
    </xdr:from>
    <xdr:to>
      <xdr:col>15</xdr:col>
      <xdr:colOff>190500</xdr:colOff>
      <xdr:row>214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0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213</xdr:row>
      <xdr:rowOff>0</xdr:rowOff>
    </xdr:from>
    <xdr:to>
      <xdr:col>15</xdr:col>
      <xdr:colOff>190500</xdr:colOff>
      <xdr:row>214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0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214</xdr:row>
      <xdr:rowOff>0</xdr:rowOff>
    </xdr:from>
    <xdr:to>
      <xdr:col>15</xdr:col>
      <xdr:colOff>190500</xdr:colOff>
      <xdr:row>215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2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215</xdr:row>
      <xdr:rowOff>0</xdr:rowOff>
    </xdr:from>
    <xdr:to>
      <xdr:col>15</xdr:col>
      <xdr:colOff>190500</xdr:colOff>
      <xdr:row>216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42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216</xdr:row>
      <xdr:rowOff>0</xdr:rowOff>
    </xdr:from>
    <xdr:to>
      <xdr:col>15</xdr:col>
      <xdr:colOff>190500</xdr:colOff>
      <xdr:row>217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61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217</xdr:row>
      <xdr:rowOff>0</xdr:rowOff>
    </xdr:from>
    <xdr:to>
      <xdr:col>15</xdr:col>
      <xdr:colOff>190500</xdr:colOff>
      <xdr:row>218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80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218</xdr:row>
      <xdr:rowOff>0</xdr:rowOff>
    </xdr:from>
    <xdr:to>
      <xdr:col>15</xdr:col>
      <xdr:colOff>190500</xdr:colOff>
      <xdr:row>219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9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219</xdr:row>
      <xdr:rowOff>0</xdr:rowOff>
    </xdr:from>
    <xdr:to>
      <xdr:col>15</xdr:col>
      <xdr:colOff>190500</xdr:colOff>
      <xdr:row>220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118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220</xdr:row>
      <xdr:rowOff>0</xdr:rowOff>
    </xdr:from>
    <xdr:to>
      <xdr:col>15</xdr:col>
      <xdr:colOff>190500</xdr:colOff>
      <xdr:row>221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137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990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37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5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752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9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13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3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146</xdr:row>
      <xdr:rowOff>180975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276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65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8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41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60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80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99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56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94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32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89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08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2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170</xdr:row>
      <xdr:rowOff>0</xdr:rowOff>
    </xdr:from>
    <xdr:to>
      <xdr:col>15</xdr:col>
      <xdr:colOff>190500</xdr:colOff>
      <xdr:row>171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848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190500</xdr:colOff>
      <xdr:row>172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03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190500</xdr:colOff>
      <xdr:row>173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229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190500</xdr:colOff>
      <xdr:row>174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4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175</xdr:row>
      <xdr:rowOff>0</xdr:rowOff>
    </xdr:from>
    <xdr:to>
      <xdr:col>15</xdr:col>
      <xdr:colOff>190500</xdr:colOff>
      <xdr:row>176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80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176</xdr:row>
      <xdr:rowOff>0</xdr:rowOff>
    </xdr:from>
    <xdr:to>
      <xdr:col>15</xdr:col>
      <xdr:colOff>190500</xdr:colOff>
      <xdr:row>177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99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177</xdr:row>
      <xdr:rowOff>0</xdr:rowOff>
    </xdr:from>
    <xdr:to>
      <xdr:col>15</xdr:col>
      <xdr:colOff>190500</xdr:colOff>
      <xdr:row>178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178</xdr:row>
      <xdr:rowOff>0</xdr:rowOff>
    </xdr:from>
    <xdr:to>
      <xdr:col>15</xdr:col>
      <xdr:colOff>190500</xdr:colOff>
      <xdr:row>179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372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179</xdr:row>
      <xdr:rowOff>0</xdr:rowOff>
    </xdr:from>
    <xdr:to>
      <xdr:col>15</xdr:col>
      <xdr:colOff>190500</xdr:colOff>
      <xdr:row>180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56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180</xdr:row>
      <xdr:rowOff>0</xdr:rowOff>
    </xdr:from>
    <xdr:to>
      <xdr:col>15</xdr:col>
      <xdr:colOff>190500</xdr:colOff>
      <xdr:row>181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7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182</xdr:row>
      <xdr:rowOff>0</xdr:rowOff>
    </xdr:from>
    <xdr:to>
      <xdr:col>15</xdr:col>
      <xdr:colOff>190500</xdr:colOff>
      <xdr:row>183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13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184</xdr:row>
      <xdr:rowOff>0</xdr:rowOff>
    </xdr:from>
    <xdr:to>
      <xdr:col>15</xdr:col>
      <xdr:colOff>190500</xdr:colOff>
      <xdr:row>185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51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185</xdr:row>
      <xdr:rowOff>0</xdr:rowOff>
    </xdr:from>
    <xdr:to>
      <xdr:col>15</xdr:col>
      <xdr:colOff>190500</xdr:colOff>
      <xdr:row>186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70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186</xdr:row>
      <xdr:rowOff>0</xdr:rowOff>
    </xdr:from>
    <xdr:to>
      <xdr:col>15</xdr:col>
      <xdr:colOff>190500</xdr:colOff>
      <xdr:row>187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89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187</xdr:row>
      <xdr:rowOff>0</xdr:rowOff>
    </xdr:from>
    <xdr:to>
      <xdr:col>15</xdr:col>
      <xdr:colOff>190500</xdr:colOff>
      <xdr:row>188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08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190500</xdr:colOff>
      <xdr:row>189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27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189</xdr:row>
      <xdr:rowOff>0</xdr:rowOff>
    </xdr:from>
    <xdr:to>
      <xdr:col>15</xdr:col>
      <xdr:colOff>190500</xdr:colOff>
      <xdr:row>190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467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190</xdr:row>
      <xdr:rowOff>0</xdr:rowOff>
    </xdr:from>
    <xdr:to>
      <xdr:col>15</xdr:col>
      <xdr:colOff>190500</xdr:colOff>
      <xdr:row>191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191</xdr:row>
      <xdr:rowOff>0</xdr:rowOff>
    </xdr:from>
    <xdr:to>
      <xdr:col>15</xdr:col>
      <xdr:colOff>190500</xdr:colOff>
      <xdr:row>192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84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193</xdr:row>
      <xdr:rowOff>0</xdr:rowOff>
    </xdr:from>
    <xdr:to>
      <xdr:col>15</xdr:col>
      <xdr:colOff>190500</xdr:colOff>
      <xdr:row>194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22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194</xdr:row>
      <xdr:rowOff>0</xdr:rowOff>
    </xdr:from>
    <xdr:to>
      <xdr:col>15</xdr:col>
      <xdr:colOff>190500</xdr:colOff>
      <xdr:row>195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42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195</xdr:row>
      <xdr:rowOff>0</xdr:rowOff>
    </xdr:from>
    <xdr:to>
      <xdr:col>15</xdr:col>
      <xdr:colOff>190500</xdr:colOff>
      <xdr:row>196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610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196</xdr:row>
      <xdr:rowOff>0</xdr:rowOff>
    </xdr:from>
    <xdr:to>
      <xdr:col>15</xdr:col>
      <xdr:colOff>190500</xdr:colOff>
      <xdr:row>197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8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197</xdr:row>
      <xdr:rowOff>0</xdr:rowOff>
    </xdr:from>
    <xdr:to>
      <xdr:col>15</xdr:col>
      <xdr:colOff>190500</xdr:colOff>
      <xdr:row>198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99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190500</xdr:colOff>
      <xdr:row>200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37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201</xdr:row>
      <xdr:rowOff>0</xdr:rowOff>
    </xdr:from>
    <xdr:to>
      <xdr:col>15</xdr:col>
      <xdr:colOff>190500</xdr:colOff>
      <xdr:row>202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7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202</xdr:row>
      <xdr:rowOff>0</xdr:rowOff>
    </xdr:from>
    <xdr:to>
      <xdr:col>15</xdr:col>
      <xdr:colOff>190500</xdr:colOff>
      <xdr:row>203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9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202</xdr:row>
      <xdr:rowOff>0</xdr:rowOff>
    </xdr:from>
    <xdr:to>
      <xdr:col>15</xdr:col>
      <xdr:colOff>190500</xdr:colOff>
      <xdr:row>203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9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205</xdr:row>
      <xdr:rowOff>0</xdr:rowOff>
    </xdr:from>
    <xdr:to>
      <xdr:col>15</xdr:col>
      <xdr:colOff>190500</xdr:colOff>
      <xdr:row>206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51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205</xdr:row>
      <xdr:rowOff>0</xdr:rowOff>
    </xdr:from>
    <xdr:to>
      <xdr:col>15</xdr:col>
      <xdr:colOff>190500</xdr:colOff>
      <xdr:row>206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51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206</xdr:row>
      <xdr:rowOff>0</xdr:rowOff>
    </xdr:from>
    <xdr:to>
      <xdr:col>15</xdr:col>
      <xdr:colOff>190500</xdr:colOff>
      <xdr:row>207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706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207</xdr:row>
      <xdr:rowOff>0</xdr:rowOff>
    </xdr:from>
    <xdr:to>
      <xdr:col>15</xdr:col>
      <xdr:colOff>190500</xdr:colOff>
      <xdr:row>208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89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208</xdr:row>
      <xdr:rowOff>0</xdr:rowOff>
    </xdr:from>
    <xdr:to>
      <xdr:col>15</xdr:col>
      <xdr:colOff>190500</xdr:colOff>
      <xdr:row>209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908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212</xdr:row>
      <xdr:rowOff>0</xdr:rowOff>
    </xdr:from>
    <xdr:to>
      <xdr:col>15</xdr:col>
      <xdr:colOff>190500</xdr:colOff>
      <xdr:row>213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984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212</xdr:row>
      <xdr:rowOff>0</xdr:rowOff>
    </xdr:from>
    <xdr:to>
      <xdr:col>15</xdr:col>
      <xdr:colOff>190500</xdr:colOff>
      <xdr:row>213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984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213</xdr:row>
      <xdr:rowOff>0</xdr:rowOff>
    </xdr:from>
    <xdr:to>
      <xdr:col>15</xdr:col>
      <xdr:colOff>190500</xdr:colOff>
      <xdr:row>214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0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214</xdr:row>
      <xdr:rowOff>0</xdr:rowOff>
    </xdr:from>
    <xdr:to>
      <xdr:col>15</xdr:col>
      <xdr:colOff>190500</xdr:colOff>
      <xdr:row>215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230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215</xdr:row>
      <xdr:rowOff>0</xdr:rowOff>
    </xdr:from>
    <xdr:to>
      <xdr:col>15</xdr:col>
      <xdr:colOff>190500</xdr:colOff>
      <xdr:row>216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42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216</xdr:row>
      <xdr:rowOff>0</xdr:rowOff>
    </xdr:from>
    <xdr:to>
      <xdr:col>15</xdr:col>
      <xdr:colOff>190500</xdr:colOff>
      <xdr:row>217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61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217</xdr:row>
      <xdr:rowOff>0</xdr:rowOff>
    </xdr:from>
    <xdr:to>
      <xdr:col>15</xdr:col>
      <xdr:colOff>190500</xdr:colOff>
      <xdr:row>218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80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218</xdr:row>
      <xdr:rowOff>0</xdr:rowOff>
    </xdr:from>
    <xdr:to>
      <xdr:col>15</xdr:col>
      <xdr:colOff>190500</xdr:colOff>
      <xdr:row>219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9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219</xdr:row>
      <xdr:rowOff>0</xdr:rowOff>
    </xdr:from>
    <xdr:to>
      <xdr:col>15</xdr:col>
      <xdr:colOff>190500</xdr:colOff>
      <xdr:row>220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1182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137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139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99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18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56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75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594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13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32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51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670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46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65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784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03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22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60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80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899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18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75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13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163</xdr:row>
      <xdr:rowOff>180975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514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70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089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08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27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46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165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190500</xdr:colOff>
      <xdr:row>172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03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190500</xdr:colOff>
      <xdr:row>173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22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190500</xdr:colOff>
      <xdr:row>174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41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174</xdr:row>
      <xdr:rowOff>0</xdr:rowOff>
    </xdr:from>
    <xdr:to>
      <xdr:col>15</xdr:col>
      <xdr:colOff>190500</xdr:colOff>
      <xdr:row>175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61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176</xdr:row>
      <xdr:rowOff>0</xdr:rowOff>
    </xdr:from>
    <xdr:to>
      <xdr:col>15</xdr:col>
      <xdr:colOff>190500</xdr:colOff>
      <xdr:row>177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299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177</xdr:row>
      <xdr:rowOff>0</xdr:rowOff>
    </xdr:from>
    <xdr:to>
      <xdr:col>15</xdr:col>
      <xdr:colOff>190500</xdr:colOff>
      <xdr:row>178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18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178</xdr:row>
      <xdr:rowOff>0</xdr:rowOff>
    </xdr:from>
    <xdr:to>
      <xdr:col>15</xdr:col>
      <xdr:colOff>190500</xdr:colOff>
      <xdr:row>179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372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179</xdr:row>
      <xdr:rowOff>0</xdr:rowOff>
    </xdr:from>
    <xdr:to>
      <xdr:col>15</xdr:col>
      <xdr:colOff>190500</xdr:colOff>
      <xdr:row>180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56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180</xdr:row>
      <xdr:rowOff>0</xdr:rowOff>
    </xdr:from>
    <xdr:to>
      <xdr:col>15</xdr:col>
      <xdr:colOff>190500</xdr:colOff>
      <xdr:row>181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7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181</xdr:row>
      <xdr:rowOff>0</xdr:rowOff>
    </xdr:from>
    <xdr:to>
      <xdr:col>15</xdr:col>
      <xdr:colOff>190500</xdr:colOff>
      <xdr:row>182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394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190500</xdr:colOff>
      <xdr:row>184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32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185</xdr:row>
      <xdr:rowOff>0</xdr:rowOff>
    </xdr:from>
    <xdr:to>
      <xdr:col>15</xdr:col>
      <xdr:colOff>190500</xdr:colOff>
      <xdr:row>186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70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186</xdr:row>
      <xdr:rowOff>0</xdr:rowOff>
    </xdr:from>
    <xdr:to>
      <xdr:col>15</xdr:col>
      <xdr:colOff>190500</xdr:colOff>
      <xdr:row>187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489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187</xdr:row>
      <xdr:rowOff>0</xdr:rowOff>
    </xdr:from>
    <xdr:to>
      <xdr:col>15</xdr:col>
      <xdr:colOff>190500</xdr:colOff>
      <xdr:row>188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08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190500</xdr:colOff>
      <xdr:row>189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27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189</xdr:row>
      <xdr:rowOff>0</xdr:rowOff>
    </xdr:from>
    <xdr:to>
      <xdr:col>15</xdr:col>
      <xdr:colOff>190500</xdr:colOff>
      <xdr:row>190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46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190</xdr:row>
      <xdr:rowOff>0</xdr:rowOff>
    </xdr:from>
    <xdr:to>
      <xdr:col>15</xdr:col>
      <xdr:colOff>190500</xdr:colOff>
      <xdr:row>191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6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191</xdr:row>
      <xdr:rowOff>0</xdr:rowOff>
    </xdr:from>
    <xdr:to>
      <xdr:col>15</xdr:col>
      <xdr:colOff>190500</xdr:colOff>
      <xdr:row>192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584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192</xdr:row>
      <xdr:rowOff>0</xdr:rowOff>
    </xdr:from>
    <xdr:to>
      <xdr:col>15</xdr:col>
      <xdr:colOff>190500</xdr:colOff>
      <xdr:row>193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03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194</xdr:row>
      <xdr:rowOff>0</xdr:rowOff>
    </xdr:from>
    <xdr:to>
      <xdr:col>15</xdr:col>
      <xdr:colOff>190500</xdr:colOff>
      <xdr:row>195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42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195</xdr:row>
      <xdr:rowOff>0</xdr:rowOff>
    </xdr:from>
    <xdr:to>
      <xdr:col>15</xdr:col>
      <xdr:colOff>190500</xdr:colOff>
      <xdr:row>196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6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196</xdr:row>
      <xdr:rowOff>0</xdr:rowOff>
    </xdr:from>
    <xdr:to>
      <xdr:col>15</xdr:col>
      <xdr:colOff>190500</xdr:colOff>
      <xdr:row>197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8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197</xdr:row>
      <xdr:rowOff>0</xdr:rowOff>
    </xdr:from>
    <xdr:to>
      <xdr:col>15</xdr:col>
      <xdr:colOff>190500</xdr:colOff>
      <xdr:row>198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69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198</xdr:row>
      <xdr:rowOff>0</xdr:rowOff>
    </xdr:from>
    <xdr:to>
      <xdr:col>15</xdr:col>
      <xdr:colOff>190500</xdr:colOff>
      <xdr:row>199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1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200</xdr:row>
      <xdr:rowOff>0</xdr:rowOff>
    </xdr:from>
    <xdr:to>
      <xdr:col>15</xdr:col>
      <xdr:colOff>190500</xdr:colOff>
      <xdr:row>201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56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202</xdr:row>
      <xdr:rowOff>0</xdr:rowOff>
    </xdr:from>
    <xdr:to>
      <xdr:col>15</xdr:col>
      <xdr:colOff>190500</xdr:colOff>
      <xdr:row>203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79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203</xdr:row>
      <xdr:rowOff>0</xdr:rowOff>
    </xdr:from>
    <xdr:to>
      <xdr:col>15</xdr:col>
      <xdr:colOff>190500</xdr:colOff>
      <xdr:row>204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1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203</xdr:row>
      <xdr:rowOff>0</xdr:rowOff>
    </xdr:from>
    <xdr:to>
      <xdr:col>15</xdr:col>
      <xdr:colOff>190500</xdr:colOff>
      <xdr:row>204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1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206</xdr:row>
      <xdr:rowOff>0</xdr:rowOff>
    </xdr:from>
    <xdr:to>
      <xdr:col>15</xdr:col>
      <xdr:colOff>190500</xdr:colOff>
      <xdr:row>207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7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206</xdr:row>
      <xdr:rowOff>0</xdr:rowOff>
    </xdr:from>
    <xdr:to>
      <xdr:col>15</xdr:col>
      <xdr:colOff>190500</xdr:colOff>
      <xdr:row>207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7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207</xdr:row>
      <xdr:rowOff>0</xdr:rowOff>
    </xdr:from>
    <xdr:to>
      <xdr:col>15</xdr:col>
      <xdr:colOff>190500</xdr:colOff>
      <xdr:row>208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889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208</xdr:row>
      <xdr:rowOff>0</xdr:rowOff>
    </xdr:from>
    <xdr:to>
      <xdr:col>15</xdr:col>
      <xdr:colOff>190500</xdr:colOff>
      <xdr:row>209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908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209</xdr:row>
      <xdr:rowOff>0</xdr:rowOff>
    </xdr:from>
    <xdr:to>
      <xdr:col>15</xdr:col>
      <xdr:colOff>190500</xdr:colOff>
      <xdr:row>210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8927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213</xdr:row>
      <xdr:rowOff>0</xdr:rowOff>
    </xdr:from>
    <xdr:to>
      <xdr:col>15</xdr:col>
      <xdr:colOff>190500</xdr:colOff>
      <xdr:row>214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0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213</xdr:row>
      <xdr:rowOff>0</xdr:rowOff>
    </xdr:from>
    <xdr:to>
      <xdr:col>15</xdr:col>
      <xdr:colOff>190500</xdr:colOff>
      <xdr:row>214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0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214</xdr:row>
      <xdr:rowOff>0</xdr:rowOff>
    </xdr:from>
    <xdr:to>
      <xdr:col>15</xdr:col>
      <xdr:colOff>190500</xdr:colOff>
      <xdr:row>215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2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215</xdr:row>
      <xdr:rowOff>0</xdr:rowOff>
    </xdr:from>
    <xdr:to>
      <xdr:col>15</xdr:col>
      <xdr:colOff>190500</xdr:colOff>
      <xdr:row>216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42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216</xdr:row>
      <xdr:rowOff>0</xdr:rowOff>
    </xdr:from>
    <xdr:to>
      <xdr:col>15</xdr:col>
      <xdr:colOff>190500</xdr:colOff>
      <xdr:row>217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61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217</xdr:row>
      <xdr:rowOff>0</xdr:rowOff>
    </xdr:from>
    <xdr:to>
      <xdr:col>15</xdr:col>
      <xdr:colOff>190500</xdr:colOff>
      <xdr:row>218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80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218</xdr:row>
      <xdr:rowOff>0</xdr:rowOff>
    </xdr:from>
    <xdr:to>
      <xdr:col>15</xdr:col>
      <xdr:colOff>190500</xdr:colOff>
      <xdr:row>219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09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219</xdr:row>
      <xdr:rowOff>0</xdr:rowOff>
    </xdr:from>
    <xdr:to>
      <xdr:col>15</xdr:col>
      <xdr:colOff>190500</xdr:colOff>
      <xdr:row>220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118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220</xdr:row>
      <xdr:rowOff>0</xdr:rowOff>
    </xdr:from>
    <xdr:to>
      <xdr:col>15</xdr:col>
      <xdr:colOff>190500</xdr:colOff>
      <xdr:row>221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9137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133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136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79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799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190500</xdr:colOff>
      <xdr:row>134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133</xdr:row>
      <xdr:rowOff>0</xdr:rowOff>
    </xdr:from>
    <xdr:to>
      <xdr:col>1</xdr:col>
      <xdr:colOff>238125</xdr:colOff>
      <xdr:row>134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126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466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95250</xdr:colOff>
      <xdr:row>126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466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4662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126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4662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126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4662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131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407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799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190500</xdr:colOff>
      <xdr:row>134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799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190500</xdr:colOff>
      <xdr:row>134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133</xdr:row>
      <xdr:rowOff>0</xdr:rowOff>
    </xdr:from>
    <xdr:to>
      <xdr:col>1</xdr:col>
      <xdr:colOff>238125</xdr:colOff>
      <xdr:row>134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79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128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3618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124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124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124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124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124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124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124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124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124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124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128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3618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200025</xdr:colOff>
      <xdr:row>126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3618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3618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3618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3618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3618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3618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36187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124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128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3618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128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3618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618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126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715422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133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4437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914400</xdr:colOff>
      <xdr:row>126</xdr:row>
      <xdr:rowOff>171450</xdr:rowOff>
    </xdr:from>
    <xdr:to>
      <xdr:col>10</xdr:col>
      <xdr:colOff>1104900</xdr:colOff>
      <xdr:row>127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49200" y="72637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125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19613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95250</xdr:colOff>
      <xdr:row>125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1961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127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1961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1961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1961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1961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1961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1961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19613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125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19613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125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19613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127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68650" y="72713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78450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5"/>
  <sheetViews>
    <sheetView showGridLines="0" tabSelected="1" zoomScale="75" zoomScaleNormal="75" workbookViewId="0" topLeftCell="A1">
      <selection activeCell="L7" sqref="L7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10.7109375" style="3" customWidth="1"/>
    <col min="5" max="5" width="10.7109375" style="4" customWidth="1"/>
    <col min="6" max="6" width="54.7109375" style="2" customWidth="1"/>
    <col min="7" max="7" width="14.140625" style="2" customWidth="1"/>
    <col min="8" max="8" width="18.57421875" style="1" customWidth="1"/>
    <col min="9" max="9" width="22.140625" style="2" customWidth="1"/>
    <col min="10" max="10" width="22.140625" style="2" hidden="1" customWidth="1"/>
    <col min="11" max="11" width="20.8515625" style="1" customWidth="1"/>
    <col min="12" max="12" width="20.140625" style="1" customWidth="1"/>
    <col min="13" max="13" width="21.00390625" style="1" customWidth="1"/>
    <col min="14" max="14" width="19.421875" style="1" customWidth="1"/>
    <col min="15" max="15" width="13.7109375" style="1" customWidth="1"/>
    <col min="16" max="16384" width="8.8515625" style="1" customWidth="1"/>
  </cols>
  <sheetData>
    <row r="1" spans="1:15" ht="24.6" customHeight="1">
      <c r="A1" s="48"/>
      <c r="B1" s="107" t="s">
        <v>192</v>
      </c>
      <c r="C1" s="107"/>
      <c r="D1" s="107"/>
      <c r="E1" s="107"/>
      <c r="M1" s="92" t="s">
        <v>184</v>
      </c>
      <c r="N1" s="92"/>
      <c r="O1" s="92"/>
    </row>
    <row r="2" spans="1:15" ht="18.75" customHeight="1">
      <c r="A2" s="48"/>
      <c r="C2" s="49"/>
      <c r="D2" s="6"/>
      <c r="E2" s="9"/>
      <c r="G2" s="1"/>
      <c r="N2" s="5"/>
      <c r="O2" s="50"/>
    </row>
    <row r="3" spans="1:10" ht="19.9" customHeight="1">
      <c r="A3" s="48"/>
      <c r="B3" s="51"/>
      <c r="C3" s="108" t="s">
        <v>193</v>
      </c>
      <c r="D3" s="109" t="s">
        <v>197</v>
      </c>
      <c r="E3" s="110"/>
      <c r="F3" s="116" t="s">
        <v>199</v>
      </c>
      <c r="G3" s="117"/>
      <c r="H3" s="117"/>
      <c r="I3" s="52"/>
      <c r="J3" s="53"/>
    </row>
    <row r="4" spans="1:13" ht="19.9" customHeight="1" thickBot="1">
      <c r="A4" s="48"/>
      <c r="B4" s="51"/>
      <c r="C4" s="108"/>
      <c r="D4" s="111"/>
      <c r="E4" s="112"/>
      <c r="F4" s="116"/>
      <c r="G4" s="117"/>
      <c r="H4" s="117"/>
      <c r="I4" s="52"/>
      <c r="K4" s="2"/>
      <c r="L4" s="52"/>
      <c r="M4" s="52"/>
    </row>
    <row r="5" spans="1:12" ht="33" customHeight="1" thickBot="1">
      <c r="A5" s="48"/>
      <c r="B5" s="7"/>
      <c r="C5" s="8"/>
      <c r="J5" s="10"/>
      <c r="L5" s="23" t="s">
        <v>197</v>
      </c>
    </row>
    <row r="6" spans="1:15" ht="94.5" customHeight="1" thickBot="1" thickTop="1">
      <c r="A6" s="48"/>
      <c r="B6" s="20" t="s">
        <v>1</v>
      </c>
      <c r="C6" s="21" t="s">
        <v>194</v>
      </c>
      <c r="D6" s="21" t="s">
        <v>0</v>
      </c>
      <c r="E6" s="21" t="s">
        <v>195</v>
      </c>
      <c r="F6" s="22" t="s">
        <v>190</v>
      </c>
      <c r="G6" s="22" t="s">
        <v>189</v>
      </c>
      <c r="H6" s="47" t="s">
        <v>188</v>
      </c>
      <c r="I6" s="22" t="s">
        <v>187</v>
      </c>
      <c r="J6" s="22" t="s">
        <v>4</v>
      </c>
      <c r="K6" s="22" t="s">
        <v>5</v>
      </c>
      <c r="L6" s="19" t="s">
        <v>6</v>
      </c>
      <c r="M6" s="47" t="s">
        <v>7</v>
      </c>
      <c r="N6" s="47" t="s">
        <v>8</v>
      </c>
      <c r="O6" s="26" t="s">
        <v>191</v>
      </c>
    </row>
    <row r="7" spans="1:15" ht="111.6" customHeight="1" thickTop="1">
      <c r="A7" s="54"/>
      <c r="B7" s="55">
        <v>1</v>
      </c>
      <c r="C7" s="56" t="s">
        <v>176</v>
      </c>
      <c r="D7" s="57">
        <v>80</v>
      </c>
      <c r="E7" s="58" t="s">
        <v>9</v>
      </c>
      <c r="F7" s="56" t="s">
        <v>10</v>
      </c>
      <c r="G7" s="113" t="s">
        <v>185</v>
      </c>
      <c r="H7" s="94" t="s">
        <v>108</v>
      </c>
      <c r="I7" s="94" t="s">
        <v>109</v>
      </c>
      <c r="J7" s="16">
        <f aca="true" t="shared" si="0" ref="J7:J38">D7*K7</f>
        <v>6800</v>
      </c>
      <c r="K7" s="16">
        <v>85</v>
      </c>
      <c r="L7" s="27">
        <v>62.9</v>
      </c>
      <c r="M7" s="28">
        <f>D7*L7</f>
        <v>5032</v>
      </c>
      <c r="N7" s="29" t="str">
        <f aca="true" t="shared" si="1" ref="N7:N13">IF(ISNUMBER(L7),IF(L7&gt;K7,"NEVYHOVUJE","VYHOVUJE")," ")</f>
        <v>VYHOVUJE</v>
      </c>
      <c r="O7" s="97"/>
    </row>
    <row r="8" spans="1:15" ht="70.5" customHeight="1">
      <c r="A8" s="48"/>
      <c r="B8" s="59">
        <v>2</v>
      </c>
      <c r="C8" s="60" t="s">
        <v>11</v>
      </c>
      <c r="D8" s="61">
        <v>20</v>
      </c>
      <c r="E8" s="62" t="s">
        <v>12</v>
      </c>
      <c r="F8" s="60" t="s">
        <v>13</v>
      </c>
      <c r="G8" s="114"/>
      <c r="H8" s="95"/>
      <c r="I8" s="95"/>
      <c r="J8" s="17">
        <f t="shared" si="0"/>
        <v>360</v>
      </c>
      <c r="K8" s="17">
        <v>18</v>
      </c>
      <c r="L8" s="30">
        <v>12.3</v>
      </c>
      <c r="M8" s="31">
        <f>D8*L8</f>
        <v>246</v>
      </c>
      <c r="N8" s="32" t="str">
        <f t="shared" si="1"/>
        <v>VYHOVUJE</v>
      </c>
      <c r="O8" s="98"/>
    </row>
    <row r="9" spans="1:15" ht="35.45" customHeight="1">
      <c r="A9" s="48"/>
      <c r="B9" s="59">
        <v>3</v>
      </c>
      <c r="C9" s="60" t="s">
        <v>14</v>
      </c>
      <c r="D9" s="61">
        <v>10</v>
      </c>
      <c r="E9" s="62" t="s">
        <v>12</v>
      </c>
      <c r="F9" s="60" t="s">
        <v>14</v>
      </c>
      <c r="G9" s="114"/>
      <c r="H9" s="95"/>
      <c r="I9" s="95"/>
      <c r="J9" s="17">
        <f t="shared" si="0"/>
        <v>100</v>
      </c>
      <c r="K9" s="17">
        <v>10</v>
      </c>
      <c r="L9" s="30">
        <v>5.8</v>
      </c>
      <c r="M9" s="31">
        <f>D9*L9</f>
        <v>58</v>
      </c>
      <c r="N9" s="32" t="str">
        <f t="shared" si="1"/>
        <v>VYHOVUJE</v>
      </c>
      <c r="O9" s="98"/>
    </row>
    <row r="10" spans="1:15" ht="42" customHeight="1">
      <c r="A10" s="48"/>
      <c r="B10" s="59">
        <v>4</v>
      </c>
      <c r="C10" s="60" t="s">
        <v>15</v>
      </c>
      <c r="D10" s="61">
        <v>20</v>
      </c>
      <c r="E10" s="62" t="s">
        <v>12</v>
      </c>
      <c r="F10" s="60" t="s">
        <v>16</v>
      </c>
      <c r="G10" s="114"/>
      <c r="H10" s="95"/>
      <c r="I10" s="95"/>
      <c r="J10" s="17">
        <f t="shared" si="0"/>
        <v>120</v>
      </c>
      <c r="K10" s="17">
        <v>6</v>
      </c>
      <c r="L10" s="30">
        <v>6</v>
      </c>
      <c r="M10" s="31">
        <f>D10*L10</f>
        <v>120</v>
      </c>
      <c r="N10" s="32" t="str">
        <f t="shared" si="1"/>
        <v>VYHOVUJE</v>
      </c>
      <c r="O10" s="98"/>
    </row>
    <row r="11" spans="1:15" ht="52.9" customHeight="1">
      <c r="A11" s="48"/>
      <c r="B11" s="59">
        <v>5</v>
      </c>
      <c r="C11" s="60" t="s">
        <v>17</v>
      </c>
      <c r="D11" s="61">
        <v>5</v>
      </c>
      <c r="E11" s="62" t="s">
        <v>9</v>
      </c>
      <c r="F11" s="60" t="s">
        <v>18</v>
      </c>
      <c r="G11" s="114"/>
      <c r="H11" s="95"/>
      <c r="I11" s="95"/>
      <c r="J11" s="17">
        <f t="shared" si="0"/>
        <v>185</v>
      </c>
      <c r="K11" s="17">
        <v>37</v>
      </c>
      <c r="L11" s="30">
        <v>37</v>
      </c>
      <c r="M11" s="31">
        <f>D11*L11</f>
        <v>185</v>
      </c>
      <c r="N11" s="32" t="str">
        <f t="shared" si="1"/>
        <v>VYHOVUJE</v>
      </c>
      <c r="O11" s="98"/>
    </row>
    <row r="12" spans="1:15" ht="35.45" customHeight="1">
      <c r="A12" s="48"/>
      <c r="B12" s="59">
        <v>6</v>
      </c>
      <c r="C12" s="60" t="s">
        <v>19</v>
      </c>
      <c r="D12" s="61">
        <v>5</v>
      </c>
      <c r="E12" s="62" t="s">
        <v>12</v>
      </c>
      <c r="F12" s="60" t="s">
        <v>20</v>
      </c>
      <c r="G12" s="114"/>
      <c r="H12" s="95"/>
      <c r="I12" s="95"/>
      <c r="J12" s="17">
        <f t="shared" si="0"/>
        <v>200</v>
      </c>
      <c r="K12" s="17">
        <v>40</v>
      </c>
      <c r="L12" s="30">
        <v>21.4</v>
      </c>
      <c r="M12" s="31">
        <f aca="true" t="shared" si="2" ref="M12:M75">D12*L12</f>
        <v>107</v>
      </c>
      <c r="N12" s="32" t="str">
        <f t="shared" si="1"/>
        <v>VYHOVUJE</v>
      </c>
      <c r="O12" s="98"/>
    </row>
    <row r="13" spans="1:15" ht="41.45" customHeight="1">
      <c r="A13" s="48"/>
      <c r="B13" s="59">
        <v>7</v>
      </c>
      <c r="C13" s="60" t="s">
        <v>21</v>
      </c>
      <c r="D13" s="61">
        <v>10</v>
      </c>
      <c r="E13" s="62" t="s">
        <v>12</v>
      </c>
      <c r="F13" s="60" t="s">
        <v>22</v>
      </c>
      <c r="G13" s="114"/>
      <c r="H13" s="95"/>
      <c r="I13" s="95"/>
      <c r="J13" s="17">
        <f t="shared" si="0"/>
        <v>100</v>
      </c>
      <c r="K13" s="17">
        <v>10</v>
      </c>
      <c r="L13" s="30">
        <v>5.1</v>
      </c>
      <c r="M13" s="31">
        <f t="shared" si="2"/>
        <v>51</v>
      </c>
      <c r="N13" s="32" t="str">
        <f t="shared" si="1"/>
        <v>VYHOVUJE</v>
      </c>
      <c r="O13" s="98"/>
    </row>
    <row r="14" spans="1:15" ht="70.5" customHeight="1">
      <c r="A14" s="48"/>
      <c r="B14" s="59">
        <v>8</v>
      </c>
      <c r="C14" s="60" t="s">
        <v>23</v>
      </c>
      <c r="D14" s="61">
        <v>5</v>
      </c>
      <c r="E14" s="62" t="s">
        <v>12</v>
      </c>
      <c r="F14" s="60" t="s">
        <v>24</v>
      </c>
      <c r="G14" s="114"/>
      <c r="H14" s="95"/>
      <c r="I14" s="95"/>
      <c r="J14" s="17">
        <f t="shared" si="0"/>
        <v>175</v>
      </c>
      <c r="K14" s="17">
        <v>35</v>
      </c>
      <c r="L14" s="30">
        <v>30</v>
      </c>
      <c r="M14" s="31">
        <f t="shared" si="2"/>
        <v>150</v>
      </c>
      <c r="N14" s="32" t="str">
        <f aca="true" t="shared" si="3" ref="N14:N77">IF(ISNUMBER(L14),IF(L14&gt;K14,"NEVYHOVUJE","VYHOVUJE")," ")</f>
        <v>VYHOVUJE</v>
      </c>
      <c r="O14" s="98"/>
    </row>
    <row r="15" spans="1:15" ht="43.9" customHeight="1">
      <c r="A15" s="48"/>
      <c r="B15" s="59">
        <v>9</v>
      </c>
      <c r="C15" s="60" t="s">
        <v>25</v>
      </c>
      <c r="D15" s="61">
        <v>5</v>
      </c>
      <c r="E15" s="62" t="s">
        <v>12</v>
      </c>
      <c r="F15" s="60" t="s">
        <v>26</v>
      </c>
      <c r="G15" s="114"/>
      <c r="H15" s="95"/>
      <c r="I15" s="95"/>
      <c r="J15" s="17">
        <f t="shared" si="0"/>
        <v>100</v>
      </c>
      <c r="K15" s="17">
        <v>20</v>
      </c>
      <c r="L15" s="30">
        <v>16.5</v>
      </c>
      <c r="M15" s="31">
        <f t="shared" si="2"/>
        <v>82.5</v>
      </c>
      <c r="N15" s="32" t="str">
        <f t="shared" si="3"/>
        <v>VYHOVUJE</v>
      </c>
      <c r="O15" s="98"/>
    </row>
    <row r="16" spans="1:15" ht="42.6" customHeight="1">
      <c r="A16" s="48"/>
      <c r="B16" s="59">
        <v>10</v>
      </c>
      <c r="C16" s="60" t="s">
        <v>27</v>
      </c>
      <c r="D16" s="61">
        <v>10</v>
      </c>
      <c r="E16" s="62" t="s">
        <v>12</v>
      </c>
      <c r="F16" s="60" t="s">
        <v>28</v>
      </c>
      <c r="G16" s="114"/>
      <c r="H16" s="95"/>
      <c r="I16" s="95"/>
      <c r="J16" s="17">
        <f t="shared" si="0"/>
        <v>140</v>
      </c>
      <c r="K16" s="17">
        <v>14</v>
      </c>
      <c r="L16" s="30">
        <v>6.1</v>
      </c>
      <c r="M16" s="31">
        <f t="shared" si="2"/>
        <v>61</v>
      </c>
      <c r="N16" s="32" t="str">
        <f t="shared" si="3"/>
        <v>VYHOVUJE</v>
      </c>
      <c r="O16" s="98"/>
    </row>
    <row r="17" spans="1:15" ht="45" customHeight="1">
      <c r="A17" s="48"/>
      <c r="B17" s="59">
        <v>11</v>
      </c>
      <c r="C17" s="60" t="s">
        <v>29</v>
      </c>
      <c r="D17" s="61">
        <v>10</v>
      </c>
      <c r="E17" s="62" t="s">
        <v>12</v>
      </c>
      <c r="F17" s="60" t="s">
        <v>30</v>
      </c>
      <c r="G17" s="114"/>
      <c r="H17" s="95"/>
      <c r="I17" s="95"/>
      <c r="J17" s="17">
        <f t="shared" si="0"/>
        <v>130</v>
      </c>
      <c r="K17" s="17">
        <v>13</v>
      </c>
      <c r="L17" s="30">
        <v>6</v>
      </c>
      <c r="M17" s="31">
        <f t="shared" si="2"/>
        <v>60</v>
      </c>
      <c r="N17" s="32" t="str">
        <f t="shared" si="3"/>
        <v>VYHOVUJE</v>
      </c>
      <c r="O17" s="98"/>
    </row>
    <row r="18" spans="1:15" ht="34.9" customHeight="1">
      <c r="A18" s="48"/>
      <c r="B18" s="59">
        <v>12</v>
      </c>
      <c r="C18" s="60" t="s">
        <v>31</v>
      </c>
      <c r="D18" s="61">
        <v>5</v>
      </c>
      <c r="E18" s="62" t="s">
        <v>12</v>
      </c>
      <c r="F18" s="60" t="s">
        <v>32</v>
      </c>
      <c r="G18" s="114"/>
      <c r="H18" s="95"/>
      <c r="I18" s="95"/>
      <c r="J18" s="17">
        <f t="shared" si="0"/>
        <v>65</v>
      </c>
      <c r="K18" s="17">
        <v>13</v>
      </c>
      <c r="L18" s="30">
        <v>9.95</v>
      </c>
      <c r="M18" s="31">
        <f t="shared" si="2"/>
        <v>49.75</v>
      </c>
      <c r="N18" s="32" t="str">
        <f t="shared" si="3"/>
        <v>VYHOVUJE</v>
      </c>
      <c r="O18" s="98"/>
    </row>
    <row r="19" spans="1:15" ht="34.9" customHeight="1">
      <c r="A19" s="48"/>
      <c r="B19" s="59">
        <v>13</v>
      </c>
      <c r="C19" s="60" t="s">
        <v>33</v>
      </c>
      <c r="D19" s="61">
        <v>5</v>
      </c>
      <c r="E19" s="62" t="s">
        <v>12</v>
      </c>
      <c r="F19" s="60" t="s">
        <v>32</v>
      </c>
      <c r="G19" s="114"/>
      <c r="H19" s="95"/>
      <c r="I19" s="95"/>
      <c r="J19" s="17">
        <f t="shared" si="0"/>
        <v>115</v>
      </c>
      <c r="K19" s="17">
        <v>23</v>
      </c>
      <c r="L19" s="30">
        <v>18.5</v>
      </c>
      <c r="M19" s="31">
        <f t="shared" si="2"/>
        <v>92.5</v>
      </c>
      <c r="N19" s="32" t="str">
        <f t="shared" si="3"/>
        <v>VYHOVUJE</v>
      </c>
      <c r="O19" s="98"/>
    </row>
    <row r="20" spans="1:15" ht="70.5" customHeight="1">
      <c r="A20" s="48"/>
      <c r="B20" s="59">
        <v>14</v>
      </c>
      <c r="C20" s="60" t="s">
        <v>34</v>
      </c>
      <c r="D20" s="61">
        <v>5</v>
      </c>
      <c r="E20" s="62" t="s">
        <v>12</v>
      </c>
      <c r="F20" s="60" t="s">
        <v>35</v>
      </c>
      <c r="G20" s="114"/>
      <c r="H20" s="95"/>
      <c r="I20" s="95"/>
      <c r="J20" s="17">
        <f t="shared" si="0"/>
        <v>250</v>
      </c>
      <c r="K20" s="17">
        <v>50</v>
      </c>
      <c r="L20" s="30">
        <v>35.75</v>
      </c>
      <c r="M20" s="31">
        <f t="shared" si="2"/>
        <v>178.75</v>
      </c>
      <c r="N20" s="32" t="str">
        <f t="shared" si="3"/>
        <v>VYHOVUJE</v>
      </c>
      <c r="O20" s="98"/>
    </row>
    <row r="21" spans="1:15" ht="34.9" customHeight="1">
      <c r="A21" s="48"/>
      <c r="B21" s="59">
        <v>15</v>
      </c>
      <c r="C21" s="60" t="s">
        <v>36</v>
      </c>
      <c r="D21" s="61">
        <v>5</v>
      </c>
      <c r="E21" s="62" t="s">
        <v>12</v>
      </c>
      <c r="F21" s="60" t="s">
        <v>37</v>
      </c>
      <c r="G21" s="114"/>
      <c r="H21" s="95"/>
      <c r="I21" s="95"/>
      <c r="J21" s="17">
        <f t="shared" si="0"/>
        <v>25</v>
      </c>
      <c r="K21" s="17">
        <v>5</v>
      </c>
      <c r="L21" s="30">
        <v>3.7</v>
      </c>
      <c r="M21" s="31">
        <f t="shared" si="2"/>
        <v>18.5</v>
      </c>
      <c r="N21" s="32" t="str">
        <f t="shared" si="3"/>
        <v>VYHOVUJE</v>
      </c>
      <c r="O21" s="98"/>
    </row>
    <row r="22" spans="1:15" ht="34.9" customHeight="1">
      <c r="A22" s="48"/>
      <c r="B22" s="59">
        <v>16</v>
      </c>
      <c r="C22" s="60" t="s">
        <v>38</v>
      </c>
      <c r="D22" s="61">
        <v>20</v>
      </c>
      <c r="E22" s="62" t="s">
        <v>12</v>
      </c>
      <c r="F22" s="60" t="s">
        <v>39</v>
      </c>
      <c r="G22" s="114"/>
      <c r="H22" s="95"/>
      <c r="I22" s="95"/>
      <c r="J22" s="17">
        <f t="shared" si="0"/>
        <v>32</v>
      </c>
      <c r="K22" s="17">
        <v>1.6</v>
      </c>
      <c r="L22" s="30">
        <v>0.89</v>
      </c>
      <c r="M22" s="31">
        <f t="shared" si="2"/>
        <v>17.8</v>
      </c>
      <c r="N22" s="32" t="str">
        <f t="shared" si="3"/>
        <v>VYHOVUJE</v>
      </c>
      <c r="O22" s="98"/>
    </row>
    <row r="23" spans="1:15" ht="34.9" customHeight="1">
      <c r="A23" s="48"/>
      <c r="B23" s="59">
        <v>17</v>
      </c>
      <c r="C23" s="60" t="s">
        <v>40</v>
      </c>
      <c r="D23" s="61">
        <v>10</v>
      </c>
      <c r="E23" s="62" t="s">
        <v>12</v>
      </c>
      <c r="F23" s="60" t="s">
        <v>41</v>
      </c>
      <c r="G23" s="114"/>
      <c r="H23" s="95"/>
      <c r="I23" s="95"/>
      <c r="J23" s="17">
        <f t="shared" si="0"/>
        <v>180</v>
      </c>
      <c r="K23" s="17">
        <v>18</v>
      </c>
      <c r="L23" s="30">
        <v>10.45</v>
      </c>
      <c r="M23" s="31">
        <f t="shared" si="2"/>
        <v>104.5</v>
      </c>
      <c r="N23" s="32" t="str">
        <f t="shared" si="3"/>
        <v>VYHOVUJE</v>
      </c>
      <c r="O23" s="98"/>
    </row>
    <row r="24" spans="1:15" ht="42.6" customHeight="1">
      <c r="A24" s="48"/>
      <c r="B24" s="59">
        <v>18</v>
      </c>
      <c r="C24" s="60" t="s">
        <v>42</v>
      </c>
      <c r="D24" s="61">
        <v>10</v>
      </c>
      <c r="E24" s="62" t="s">
        <v>12</v>
      </c>
      <c r="F24" s="60" t="s">
        <v>43</v>
      </c>
      <c r="G24" s="114"/>
      <c r="H24" s="95"/>
      <c r="I24" s="95"/>
      <c r="J24" s="17">
        <f t="shared" si="0"/>
        <v>200</v>
      </c>
      <c r="K24" s="17">
        <v>20</v>
      </c>
      <c r="L24" s="30">
        <v>16.85</v>
      </c>
      <c r="M24" s="31">
        <f t="shared" si="2"/>
        <v>168.5</v>
      </c>
      <c r="N24" s="32" t="str">
        <f t="shared" si="3"/>
        <v>VYHOVUJE</v>
      </c>
      <c r="O24" s="98"/>
    </row>
    <row r="25" spans="1:15" ht="70.5" customHeight="1">
      <c r="A25" s="48"/>
      <c r="B25" s="59">
        <v>19</v>
      </c>
      <c r="C25" s="60" t="s">
        <v>44</v>
      </c>
      <c r="D25" s="61">
        <v>4</v>
      </c>
      <c r="E25" s="62" t="s">
        <v>12</v>
      </c>
      <c r="F25" s="60" t="s">
        <v>45</v>
      </c>
      <c r="G25" s="114"/>
      <c r="H25" s="95"/>
      <c r="I25" s="95"/>
      <c r="J25" s="17">
        <f t="shared" si="0"/>
        <v>36</v>
      </c>
      <c r="K25" s="17">
        <v>9</v>
      </c>
      <c r="L25" s="30">
        <v>5</v>
      </c>
      <c r="M25" s="31">
        <f t="shared" si="2"/>
        <v>20</v>
      </c>
      <c r="N25" s="32" t="str">
        <f t="shared" si="3"/>
        <v>VYHOVUJE</v>
      </c>
      <c r="O25" s="98"/>
    </row>
    <row r="26" spans="1:15" ht="42.6" customHeight="1">
      <c r="A26" s="48"/>
      <c r="B26" s="59">
        <v>20</v>
      </c>
      <c r="C26" s="60" t="s">
        <v>46</v>
      </c>
      <c r="D26" s="61">
        <v>2</v>
      </c>
      <c r="E26" s="62" t="s">
        <v>12</v>
      </c>
      <c r="F26" s="60" t="s">
        <v>47</v>
      </c>
      <c r="G26" s="114"/>
      <c r="H26" s="95"/>
      <c r="I26" s="95"/>
      <c r="J26" s="17">
        <f t="shared" si="0"/>
        <v>130</v>
      </c>
      <c r="K26" s="17">
        <v>65</v>
      </c>
      <c r="L26" s="30">
        <v>41.1</v>
      </c>
      <c r="M26" s="31">
        <f t="shared" si="2"/>
        <v>82.2</v>
      </c>
      <c r="N26" s="32" t="str">
        <f t="shared" si="3"/>
        <v>VYHOVUJE</v>
      </c>
      <c r="O26" s="98"/>
    </row>
    <row r="27" spans="1:15" ht="34.9" customHeight="1">
      <c r="A27" s="48"/>
      <c r="B27" s="59">
        <v>21</v>
      </c>
      <c r="C27" s="60" t="s">
        <v>48</v>
      </c>
      <c r="D27" s="61">
        <v>10</v>
      </c>
      <c r="E27" s="62" t="s">
        <v>12</v>
      </c>
      <c r="F27" s="60" t="s">
        <v>49</v>
      </c>
      <c r="G27" s="114"/>
      <c r="H27" s="95"/>
      <c r="I27" s="95"/>
      <c r="J27" s="17">
        <f t="shared" si="0"/>
        <v>280</v>
      </c>
      <c r="K27" s="17">
        <v>28</v>
      </c>
      <c r="L27" s="30">
        <v>3.5</v>
      </c>
      <c r="M27" s="31">
        <f t="shared" si="2"/>
        <v>35</v>
      </c>
      <c r="N27" s="32" t="str">
        <f t="shared" si="3"/>
        <v>VYHOVUJE</v>
      </c>
      <c r="O27" s="98"/>
    </row>
    <row r="28" spans="1:15" ht="34.9" customHeight="1">
      <c r="A28" s="48"/>
      <c r="B28" s="59">
        <v>22</v>
      </c>
      <c r="C28" s="60" t="s">
        <v>50</v>
      </c>
      <c r="D28" s="61">
        <v>5</v>
      </c>
      <c r="E28" s="62" t="s">
        <v>9</v>
      </c>
      <c r="F28" s="60" t="s">
        <v>51</v>
      </c>
      <c r="G28" s="114"/>
      <c r="H28" s="95"/>
      <c r="I28" s="95"/>
      <c r="J28" s="17">
        <f t="shared" si="0"/>
        <v>30</v>
      </c>
      <c r="K28" s="17">
        <v>6</v>
      </c>
      <c r="L28" s="30">
        <v>3.65</v>
      </c>
      <c r="M28" s="31">
        <f t="shared" si="2"/>
        <v>18.25</v>
      </c>
      <c r="N28" s="32" t="str">
        <f t="shared" si="3"/>
        <v>VYHOVUJE</v>
      </c>
      <c r="O28" s="98"/>
    </row>
    <row r="29" spans="1:15" ht="73.9" customHeight="1">
      <c r="A29" s="48"/>
      <c r="B29" s="59">
        <v>23</v>
      </c>
      <c r="C29" s="60" t="s">
        <v>52</v>
      </c>
      <c r="D29" s="61">
        <v>5</v>
      </c>
      <c r="E29" s="62" t="s">
        <v>12</v>
      </c>
      <c r="F29" s="60" t="s">
        <v>53</v>
      </c>
      <c r="G29" s="114"/>
      <c r="H29" s="95"/>
      <c r="I29" s="95"/>
      <c r="J29" s="17">
        <f t="shared" si="0"/>
        <v>150</v>
      </c>
      <c r="K29" s="17">
        <v>30</v>
      </c>
      <c r="L29" s="30">
        <v>12.4</v>
      </c>
      <c r="M29" s="31">
        <f t="shared" si="2"/>
        <v>62</v>
      </c>
      <c r="N29" s="32" t="str">
        <f t="shared" si="3"/>
        <v>VYHOVUJE</v>
      </c>
      <c r="O29" s="98"/>
    </row>
    <row r="30" spans="1:15" ht="35.45" customHeight="1">
      <c r="A30" s="48"/>
      <c r="B30" s="59">
        <v>24</v>
      </c>
      <c r="C30" s="60" t="s">
        <v>54</v>
      </c>
      <c r="D30" s="61">
        <v>2</v>
      </c>
      <c r="E30" s="62" t="s">
        <v>9</v>
      </c>
      <c r="F30" s="60" t="s">
        <v>55</v>
      </c>
      <c r="G30" s="114"/>
      <c r="H30" s="95"/>
      <c r="I30" s="95"/>
      <c r="J30" s="17">
        <f t="shared" si="0"/>
        <v>60</v>
      </c>
      <c r="K30" s="17">
        <v>30</v>
      </c>
      <c r="L30" s="30">
        <v>17.8</v>
      </c>
      <c r="M30" s="31">
        <f t="shared" si="2"/>
        <v>35.6</v>
      </c>
      <c r="N30" s="32" t="str">
        <f t="shared" si="3"/>
        <v>VYHOVUJE</v>
      </c>
      <c r="O30" s="98"/>
    </row>
    <row r="31" spans="1:15" ht="70.5" customHeight="1">
      <c r="A31" s="48"/>
      <c r="B31" s="59">
        <v>25</v>
      </c>
      <c r="C31" s="60" t="s">
        <v>56</v>
      </c>
      <c r="D31" s="61">
        <v>20</v>
      </c>
      <c r="E31" s="62" t="s">
        <v>12</v>
      </c>
      <c r="F31" s="60" t="s">
        <v>57</v>
      </c>
      <c r="G31" s="114"/>
      <c r="H31" s="95"/>
      <c r="I31" s="95"/>
      <c r="J31" s="17">
        <f t="shared" si="0"/>
        <v>140</v>
      </c>
      <c r="K31" s="17">
        <v>7</v>
      </c>
      <c r="L31" s="30">
        <v>3.7</v>
      </c>
      <c r="M31" s="31">
        <f t="shared" si="2"/>
        <v>74</v>
      </c>
      <c r="N31" s="32" t="str">
        <f t="shared" si="3"/>
        <v>VYHOVUJE</v>
      </c>
      <c r="O31" s="98"/>
    </row>
    <row r="32" spans="1:15" ht="42" customHeight="1">
      <c r="A32" s="48"/>
      <c r="B32" s="59">
        <v>26</v>
      </c>
      <c r="C32" s="60" t="s">
        <v>58</v>
      </c>
      <c r="D32" s="61">
        <v>30</v>
      </c>
      <c r="E32" s="62" t="s">
        <v>12</v>
      </c>
      <c r="F32" s="60" t="s">
        <v>59</v>
      </c>
      <c r="G32" s="114"/>
      <c r="H32" s="95"/>
      <c r="I32" s="95"/>
      <c r="J32" s="17">
        <f t="shared" si="0"/>
        <v>270</v>
      </c>
      <c r="K32" s="17">
        <v>9</v>
      </c>
      <c r="L32" s="30">
        <v>6.4</v>
      </c>
      <c r="M32" s="31">
        <f t="shared" si="2"/>
        <v>192</v>
      </c>
      <c r="N32" s="32" t="str">
        <f t="shared" si="3"/>
        <v>VYHOVUJE</v>
      </c>
      <c r="O32" s="98"/>
    </row>
    <row r="33" spans="1:15" ht="42" customHeight="1">
      <c r="A33" s="48"/>
      <c r="B33" s="59">
        <v>27</v>
      </c>
      <c r="C33" s="60" t="s">
        <v>60</v>
      </c>
      <c r="D33" s="61">
        <v>10</v>
      </c>
      <c r="E33" s="62" t="s">
        <v>12</v>
      </c>
      <c r="F33" s="60" t="s">
        <v>59</v>
      </c>
      <c r="G33" s="114"/>
      <c r="H33" s="95"/>
      <c r="I33" s="95"/>
      <c r="J33" s="17">
        <f t="shared" si="0"/>
        <v>90</v>
      </c>
      <c r="K33" s="17">
        <v>9</v>
      </c>
      <c r="L33" s="30">
        <v>6.4</v>
      </c>
      <c r="M33" s="31">
        <f t="shared" si="2"/>
        <v>64</v>
      </c>
      <c r="N33" s="32" t="str">
        <f t="shared" si="3"/>
        <v>VYHOVUJE</v>
      </c>
      <c r="O33" s="98"/>
    </row>
    <row r="34" spans="1:15" ht="34.9" customHeight="1">
      <c r="A34" s="48"/>
      <c r="B34" s="59">
        <v>28</v>
      </c>
      <c r="C34" s="60" t="s">
        <v>61</v>
      </c>
      <c r="D34" s="61">
        <v>20</v>
      </c>
      <c r="E34" s="62" t="s">
        <v>12</v>
      </c>
      <c r="F34" s="60" t="s">
        <v>62</v>
      </c>
      <c r="G34" s="114"/>
      <c r="H34" s="95"/>
      <c r="I34" s="95"/>
      <c r="J34" s="17">
        <f t="shared" si="0"/>
        <v>800</v>
      </c>
      <c r="K34" s="17">
        <v>40</v>
      </c>
      <c r="L34" s="30">
        <v>21.6</v>
      </c>
      <c r="M34" s="31">
        <f t="shared" si="2"/>
        <v>432</v>
      </c>
      <c r="N34" s="32" t="str">
        <f t="shared" si="3"/>
        <v>VYHOVUJE</v>
      </c>
      <c r="O34" s="98"/>
    </row>
    <row r="35" spans="1:15" ht="34.9" customHeight="1">
      <c r="A35" s="48"/>
      <c r="B35" s="59">
        <v>29</v>
      </c>
      <c r="C35" s="60" t="s">
        <v>63</v>
      </c>
      <c r="D35" s="61">
        <v>1</v>
      </c>
      <c r="E35" s="62" t="s">
        <v>12</v>
      </c>
      <c r="F35" s="60" t="s">
        <v>64</v>
      </c>
      <c r="G35" s="114"/>
      <c r="H35" s="95"/>
      <c r="I35" s="95"/>
      <c r="J35" s="17">
        <f t="shared" si="0"/>
        <v>120</v>
      </c>
      <c r="K35" s="17">
        <v>120</v>
      </c>
      <c r="L35" s="30">
        <v>88.9</v>
      </c>
      <c r="M35" s="31">
        <f t="shared" si="2"/>
        <v>88.9</v>
      </c>
      <c r="N35" s="32" t="str">
        <f t="shared" si="3"/>
        <v>VYHOVUJE</v>
      </c>
      <c r="O35" s="98"/>
    </row>
    <row r="36" spans="1:15" ht="63" customHeight="1">
      <c r="A36" s="48"/>
      <c r="B36" s="59">
        <v>30</v>
      </c>
      <c r="C36" s="60" t="s">
        <v>65</v>
      </c>
      <c r="D36" s="61">
        <v>2</v>
      </c>
      <c r="E36" s="62" t="s">
        <v>12</v>
      </c>
      <c r="F36" s="60" t="s">
        <v>66</v>
      </c>
      <c r="G36" s="114"/>
      <c r="H36" s="95"/>
      <c r="I36" s="95"/>
      <c r="J36" s="17">
        <f t="shared" si="0"/>
        <v>200</v>
      </c>
      <c r="K36" s="17">
        <v>100</v>
      </c>
      <c r="L36" s="30">
        <v>77.9</v>
      </c>
      <c r="M36" s="31">
        <f t="shared" si="2"/>
        <v>155.8</v>
      </c>
      <c r="N36" s="32" t="str">
        <f t="shared" si="3"/>
        <v>VYHOVUJE</v>
      </c>
      <c r="O36" s="98"/>
    </row>
    <row r="37" spans="1:15" ht="42.6" customHeight="1">
      <c r="A37" s="48"/>
      <c r="B37" s="59">
        <v>31</v>
      </c>
      <c r="C37" s="60" t="s">
        <v>67</v>
      </c>
      <c r="D37" s="61">
        <v>3</v>
      </c>
      <c r="E37" s="62" t="s">
        <v>9</v>
      </c>
      <c r="F37" s="60" t="s">
        <v>68</v>
      </c>
      <c r="G37" s="114"/>
      <c r="H37" s="95"/>
      <c r="I37" s="95"/>
      <c r="J37" s="17">
        <f t="shared" si="0"/>
        <v>84</v>
      </c>
      <c r="K37" s="17">
        <v>28</v>
      </c>
      <c r="L37" s="30">
        <v>7.8</v>
      </c>
      <c r="M37" s="31">
        <f t="shared" si="2"/>
        <v>23.4</v>
      </c>
      <c r="N37" s="32" t="str">
        <f t="shared" si="3"/>
        <v>VYHOVUJE</v>
      </c>
      <c r="O37" s="98"/>
    </row>
    <row r="38" spans="1:15" ht="79.9" customHeight="1">
      <c r="A38" s="48"/>
      <c r="B38" s="59">
        <v>32</v>
      </c>
      <c r="C38" s="60" t="s">
        <v>69</v>
      </c>
      <c r="D38" s="61">
        <v>1</v>
      </c>
      <c r="E38" s="62" t="s">
        <v>70</v>
      </c>
      <c r="F38" s="60" t="s">
        <v>71</v>
      </c>
      <c r="G38" s="114"/>
      <c r="H38" s="95"/>
      <c r="I38" s="95"/>
      <c r="J38" s="17">
        <f t="shared" si="0"/>
        <v>110</v>
      </c>
      <c r="K38" s="17">
        <v>110</v>
      </c>
      <c r="L38" s="30">
        <v>103</v>
      </c>
      <c r="M38" s="31">
        <f t="shared" si="2"/>
        <v>103</v>
      </c>
      <c r="N38" s="32" t="str">
        <f t="shared" si="3"/>
        <v>VYHOVUJE</v>
      </c>
      <c r="O38" s="98"/>
    </row>
    <row r="39" spans="1:15" ht="43.9" customHeight="1">
      <c r="A39" s="48"/>
      <c r="B39" s="59">
        <v>33</v>
      </c>
      <c r="C39" s="60" t="s">
        <v>72</v>
      </c>
      <c r="D39" s="61">
        <v>4</v>
      </c>
      <c r="E39" s="62" t="s">
        <v>12</v>
      </c>
      <c r="F39" s="60" t="s">
        <v>73</v>
      </c>
      <c r="G39" s="114"/>
      <c r="H39" s="95"/>
      <c r="I39" s="95"/>
      <c r="J39" s="17">
        <f aca="true" t="shared" si="4" ref="J39:J70">D39*K39</f>
        <v>200</v>
      </c>
      <c r="K39" s="17">
        <v>50</v>
      </c>
      <c r="L39" s="30">
        <v>7.6</v>
      </c>
      <c r="M39" s="31">
        <f t="shared" si="2"/>
        <v>30.4</v>
      </c>
      <c r="N39" s="32" t="str">
        <f t="shared" si="3"/>
        <v>VYHOVUJE</v>
      </c>
      <c r="O39" s="98"/>
    </row>
    <row r="40" spans="1:15" ht="34.9" customHeight="1">
      <c r="A40" s="48"/>
      <c r="B40" s="59">
        <v>34</v>
      </c>
      <c r="C40" s="60" t="s">
        <v>74</v>
      </c>
      <c r="D40" s="61">
        <v>4</v>
      </c>
      <c r="E40" s="62" t="s">
        <v>12</v>
      </c>
      <c r="F40" s="60" t="s">
        <v>75</v>
      </c>
      <c r="G40" s="114"/>
      <c r="H40" s="95"/>
      <c r="I40" s="95"/>
      <c r="J40" s="17">
        <f t="shared" si="4"/>
        <v>32</v>
      </c>
      <c r="K40" s="17">
        <v>8</v>
      </c>
      <c r="L40" s="30">
        <v>5.6</v>
      </c>
      <c r="M40" s="31">
        <f t="shared" si="2"/>
        <v>22.4</v>
      </c>
      <c r="N40" s="32" t="str">
        <f t="shared" si="3"/>
        <v>VYHOVUJE</v>
      </c>
      <c r="O40" s="98"/>
    </row>
    <row r="41" spans="1:15" ht="34.9" customHeight="1">
      <c r="A41" s="48"/>
      <c r="B41" s="59">
        <v>35</v>
      </c>
      <c r="C41" s="60" t="s">
        <v>76</v>
      </c>
      <c r="D41" s="61">
        <v>2</v>
      </c>
      <c r="E41" s="62" t="s">
        <v>12</v>
      </c>
      <c r="F41" s="60" t="s">
        <v>77</v>
      </c>
      <c r="G41" s="114"/>
      <c r="H41" s="95"/>
      <c r="I41" s="95"/>
      <c r="J41" s="17">
        <f t="shared" si="4"/>
        <v>130</v>
      </c>
      <c r="K41" s="17">
        <v>65</v>
      </c>
      <c r="L41" s="30">
        <v>22</v>
      </c>
      <c r="M41" s="31">
        <f t="shared" si="2"/>
        <v>44</v>
      </c>
      <c r="N41" s="32" t="str">
        <f t="shared" si="3"/>
        <v>VYHOVUJE</v>
      </c>
      <c r="O41" s="98"/>
    </row>
    <row r="42" spans="1:15" ht="34.9" customHeight="1">
      <c r="A42" s="48"/>
      <c r="B42" s="59">
        <v>36</v>
      </c>
      <c r="C42" s="60" t="s">
        <v>78</v>
      </c>
      <c r="D42" s="61">
        <v>5</v>
      </c>
      <c r="E42" s="62" t="s">
        <v>12</v>
      </c>
      <c r="F42" s="60" t="s">
        <v>79</v>
      </c>
      <c r="G42" s="114"/>
      <c r="H42" s="95"/>
      <c r="I42" s="95"/>
      <c r="J42" s="17">
        <f t="shared" si="4"/>
        <v>40</v>
      </c>
      <c r="K42" s="17">
        <v>8</v>
      </c>
      <c r="L42" s="30">
        <v>5</v>
      </c>
      <c r="M42" s="31">
        <f t="shared" si="2"/>
        <v>25</v>
      </c>
      <c r="N42" s="32" t="str">
        <f t="shared" si="3"/>
        <v>VYHOVUJE</v>
      </c>
      <c r="O42" s="98"/>
    </row>
    <row r="43" spans="1:15" ht="34.9" customHeight="1">
      <c r="A43" s="48"/>
      <c r="B43" s="59">
        <v>37</v>
      </c>
      <c r="C43" s="60" t="s">
        <v>80</v>
      </c>
      <c r="D43" s="61">
        <v>5</v>
      </c>
      <c r="E43" s="62" t="s">
        <v>12</v>
      </c>
      <c r="F43" s="60" t="s">
        <v>79</v>
      </c>
      <c r="G43" s="114"/>
      <c r="H43" s="95"/>
      <c r="I43" s="95"/>
      <c r="J43" s="17">
        <f t="shared" si="4"/>
        <v>40</v>
      </c>
      <c r="K43" s="17">
        <v>8</v>
      </c>
      <c r="L43" s="30">
        <v>5</v>
      </c>
      <c r="M43" s="31">
        <f t="shared" si="2"/>
        <v>25</v>
      </c>
      <c r="N43" s="32" t="str">
        <f t="shared" si="3"/>
        <v>VYHOVUJE</v>
      </c>
      <c r="O43" s="98"/>
    </row>
    <row r="44" spans="1:15" ht="34.9" customHeight="1">
      <c r="A44" s="48"/>
      <c r="B44" s="59">
        <v>38</v>
      </c>
      <c r="C44" s="60" t="s">
        <v>81</v>
      </c>
      <c r="D44" s="61">
        <v>5</v>
      </c>
      <c r="E44" s="62" t="s">
        <v>12</v>
      </c>
      <c r="F44" s="60" t="s">
        <v>79</v>
      </c>
      <c r="G44" s="114"/>
      <c r="H44" s="95"/>
      <c r="I44" s="95"/>
      <c r="J44" s="17">
        <f t="shared" si="4"/>
        <v>40</v>
      </c>
      <c r="K44" s="17">
        <v>8</v>
      </c>
      <c r="L44" s="30">
        <v>5</v>
      </c>
      <c r="M44" s="31">
        <f t="shared" si="2"/>
        <v>25</v>
      </c>
      <c r="N44" s="32" t="str">
        <f t="shared" si="3"/>
        <v>VYHOVUJE</v>
      </c>
      <c r="O44" s="98"/>
    </row>
    <row r="45" spans="1:15" ht="34.9" customHeight="1">
      <c r="A45" s="48"/>
      <c r="B45" s="59">
        <v>39</v>
      </c>
      <c r="C45" s="60" t="s">
        <v>82</v>
      </c>
      <c r="D45" s="61">
        <v>5</v>
      </c>
      <c r="E45" s="62" t="s">
        <v>12</v>
      </c>
      <c r="F45" s="60" t="s">
        <v>79</v>
      </c>
      <c r="G45" s="114"/>
      <c r="H45" s="95"/>
      <c r="I45" s="95"/>
      <c r="J45" s="17">
        <f t="shared" si="4"/>
        <v>40</v>
      </c>
      <c r="K45" s="17">
        <v>8</v>
      </c>
      <c r="L45" s="30">
        <v>5</v>
      </c>
      <c r="M45" s="31">
        <f t="shared" si="2"/>
        <v>25</v>
      </c>
      <c r="N45" s="32" t="str">
        <f t="shared" si="3"/>
        <v>VYHOVUJE</v>
      </c>
      <c r="O45" s="98"/>
    </row>
    <row r="46" spans="1:15" ht="70.5" customHeight="1">
      <c r="A46" s="48"/>
      <c r="B46" s="59">
        <v>40</v>
      </c>
      <c r="C46" s="60" t="s">
        <v>83</v>
      </c>
      <c r="D46" s="61">
        <v>10</v>
      </c>
      <c r="E46" s="62" t="s">
        <v>70</v>
      </c>
      <c r="F46" s="60" t="s">
        <v>84</v>
      </c>
      <c r="G46" s="114"/>
      <c r="H46" s="95"/>
      <c r="I46" s="95"/>
      <c r="J46" s="17">
        <f t="shared" si="4"/>
        <v>380</v>
      </c>
      <c r="K46" s="17">
        <v>38</v>
      </c>
      <c r="L46" s="30">
        <v>26.45</v>
      </c>
      <c r="M46" s="31">
        <f t="shared" si="2"/>
        <v>264.5</v>
      </c>
      <c r="N46" s="32" t="str">
        <f t="shared" si="3"/>
        <v>VYHOVUJE</v>
      </c>
      <c r="O46" s="98"/>
    </row>
    <row r="47" spans="1:15" ht="42" customHeight="1">
      <c r="A47" s="48"/>
      <c r="B47" s="59">
        <v>41</v>
      </c>
      <c r="C47" s="60" t="s">
        <v>85</v>
      </c>
      <c r="D47" s="61">
        <v>20</v>
      </c>
      <c r="E47" s="62" t="s">
        <v>70</v>
      </c>
      <c r="F47" s="60" t="s">
        <v>86</v>
      </c>
      <c r="G47" s="114"/>
      <c r="H47" s="95"/>
      <c r="I47" s="95"/>
      <c r="J47" s="17">
        <f t="shared" si="4"/>
        <v>1600</v>
      </c>
      <c r="K47" s="17">
        <v>80</v>
      </c>
      <c r="L47" s="30">
        <v>34.1</v>
      </c>
      <c r="M47" s="31">
        <f t="shared" si="2"/>
        <v>682</v>
      </c>
      <c r="N47" s="32" t="str">
        <f t="shared" si="3"/>
        <v>VYHOVUJE</v>
      </c>
      <c r="O47" s="98"/>
    </row>
    <row r="48" spans="1:15" ht="42" customHeight="1">
      <c r="A48" s="48"/>
      <c r="B48" s="59">
        <v>42</v>
      </c>
      <c r="C48" s="60" t="s">
        <v>87</v>
      </c>
      <c r="D48" s="61">
        <v>5</v>
      </c>
      <c r="E48" s="62" t="s">
        <v>12</v>
      </c>
      <c r="F48" s="60" t="s">
        <v>88</v>
      </c>
      <c r="G48" s="114"/>
      <c r="H48" s="95"/>
      <c r="I48" s="95"/>
      <c r="J48" s="17">
        <f t="shared" si="4"/>
        <v>525</v>
      </c>
      <c r="K48" s="17">
        <v>105</v>
      </c>
      <c r="L48" s="30">
        <v>74.4</v>
      </c>
      <c r="M48" s="31">
        <f t="shared" si="2"/>
        <v>372</v>
      </c>
      <c r="N48" s="32" t="str">
        <f t="shared" si="3"/>
        <v>VYHOVUJE</v>
      </c>
      <c r="O48" s="98"/>
    </row>
    <row r="49" spans="1:15" ht="70.5" customHeight="1">
      <c r="A49" s="48"/>
      <c r="B49" s="59">
        <v>43</v>
      </c>
      <c r="C49" s="60" t="s">
        <v>89</v>
      </c>
      <c r="D49" s="61">
        <v>3</v>
      </c>
      <c r="E49" s="62" t="s">
        <v>12</v>
      </c>
      <c r="F49" s="60" t="s">
        <v>90</v>
      </c>
      <c r="G49" s="114"/>
      <c r="H49" s="95"/>
      <c r="I49" s="95"/>
      <c r="J49" s="17">
        <f t="shared" si="4"/>
        <v>135</v>
      </c>
      <c r="K49" s="17">
        <v>45</v>
      </c>
      <c r="L49" s="30">
        <v>40</v>
      </c>
      <c r="M49" s="31">
        <f t="shared" si="2"/>
        <v>120</v>
      </c>
      <c r="N49" s="32" t="str">
        <f t="shared" si="3"/>
        <v>VYHOVUJE</v>
      </c>
      <c r="O49" s="98"/>
    </row>
    <row r="50" spans="1:15" ht="34.9" customHeight="1">
      <c r="A50" s="48"/>
      <c r="B50" s="59">
        <v>44</v>
      </c>
      <c r="C50" s="60" t="s">
        <v>91</v>
      </c>
      <c r="D50" s="61">
        <v>2</v>
      </c>
      <c r="E50" s="62" t="s">
        <v>12</v>
      </c>
      <c r="F50" s="60" t="s">
        <v>92</v>
      </c>
      <c r="G50" s="114"/>
      <c r="H50" s="95"/>
      <c r="I50" s="95"/>
      <c r="J50" s="17">
        <f t="shared" si="4"/>
        <v>58</v>
      </c>
      <c r="K50" s="17">
        <v>29</v>
      </c>
      <c r="L50" s="30">
        <v>19.9</v>
      </c>
      <c r="M50" s="31">
        <f t="shared" si="2"/>
        <v>39.8</v>
      </c>
      <c r="N50" s="32" t="str">
        <f t="shared" si="3"/>
        <v>VYHOVUJE</v>
      </c>
      <c r="O50" s="98"/>
    </row>
    <row r="51" spans="1:15" ht="34.9" customHeight="1">
      <c r="A51" s="48"/>
      <c r="B51" s="59">
        <v>45</v>
      </c>
      <c r="C51" s="60" t="s">
        <v>93</v>
      </c>
      <c r="D51" s="61">
        <v>2</v>
      </c>
      <c r="E51" s="62" t="s">
        <v>12</v>
      </c>
      <c r="F51" s="60" t="s">
        <v>94</v>
      </c>
      <c r="G51" s="114"/>
      <c r="H51" s="95"/>
      <c r="I51" s="95"/>
      <c r="J51" s="17">
        <f t="shared" si="4"/>
        <v>26</v>
      </c>
      <c r="K51" s="17">
        <v>13</v>
      </c>
      <c r="L51" s="30">
        <v>12.7</v>
      </c>
      <c r="M51" s="31">
        <f t="shared" si="2"/>
        <v>25.4</v>
      </c>
      <c r="N51" s="32" t="str">
        <f t="shared" si="3"/>
        <v>VYHOVUJE</v>
      </c>
      <c r="O51" s="98"/>
    </row>
    <row r="52" spans="1:15" ht="34.9" customHeight="1">
      <c r="A52" s="48"/>
      <c r="B52" s="59">
        <v>46</v>
      </c>
      <c r="C52" s="60" t="s">
        <v>95</v>
      </c>
      <c r="D52" s="61">
        <v>3</v>
      </c>
      <c r="E52" s="62" t="s">
        <v>9</v>
      </c>
      <c r="F52" s="60" t="s">
        <v>96</v>
      </c>
      <c r="G52" s="114"/>
      <c r="H52" s="95"/>
      <c r="I52" s="95"/>
      <c r="J52" s="17">
        <f t="shared" si="4"/>
        <v>180</v>
      </c>
      <c r="K52" s="17">
        <v>60</v>
      </c>
      <c r="L52" s="30">
        <v>42.3</v>
      </c>
      <c r="M52" s="31">
        <f t="shared" si="2"/>
        <v>126.89999999999999</v>
      </c>
      <c r="N52" s="32" t="str">
        <f t="shared" si="3"/>
        <v>VYHOVUJE</v>
      </c>
      <c r="O52" s="98"/>
    </row>
    <row r="53" spans="1:15" ht="34.9" customHeight="1">
      <c r="A53" s="48"/>
      <c r="B53" s="59">
        <v>47</v>
      </c>
      <c r="C53" s="60" t="s">
        <v>97</v>
      </c>
      <c r="D53" s="61">
        <v>2</v>
      </c>
      <c r="E53" s="62" t="s">
        <v>12</v>
      </c>
      <c r="F53" s="60" t="s">
        <v>98</v>
      </c>
      <c r="G53" s="114"/>
      <c r="H53" s="95"/>
      <c r="I53" s="95"/>
      <c r="J53" s="17">
        <f t="shared" si="4"/>
        <v>14</v>
      </c>
      <c r="K53" s="17">
        <v>7</v>
      </c>
      <c r="L53" s="30">
        <v>3</v>
      </c>
      <c r="M53" s="31">
        <f t="shared" si="2"/>
        <v>6</v>
      </c>
      <c r="N53" s="32" t="str">
        <f t="shared" si="3"/>
        <v>VYHOVUJE</v>
      </c>
      <c r="O53" s="98"/>
    </row>
    <row r="54" spans="1:15" ht="34.9" customHeight="1">
      <c r="A54" s="48"/>
      <c r="B54" s="59">
        <v>48</v>
      </c>
      <c r="C54" s="60" t="s">
        <v>99</v>
      </c>
      <c r="D54" s="61">
        <v>2</v>
      </c>
      <c r="E54" s="62" t="s">
        <v>12</v>
      </c>
      <c r="F54" s="60" t="s">
        <v>98</v>
      </c>
      <c r="G54" s="114"/>
      <c r="H54" s="95"/>
      <c r="I54" s="95"/>
      <c r="J54" s="17">
        <f t="shared" si="4"/>
        <v>22</v>
      </c>
      <c r="K54" s="17">
        <v>11</v>
      </c>
      <c r="L54" s="30">
        <v>11</v>
      </c>
      <c r="M54" s="31">
        <f t="shared" si="2"/>
        <v>22</v>
      </c>
      <c r="N54" s="32" t="str">
        <f t="shared" si="3"/>
        <v>VYHOVUJE</v>
      </c>
      <c r="O54" s="98"/>
    </row>
    <row r="55" spans="1:15" ht="34.9" customHeight="1">
      <c r="A55" s="48"/>
      <c r="B55" s="59">
        <v>49</v>
      </c>
      <c r="C55" s="60" t="s">
        <v>100</v>
      </c>
      <c r="D55" s="61">
        <v>10</v>
      </c>
      <c r="E55" s="62" t="s">
        <v>12</v>
      </c>
      <c r="F55" s="60" t="s">
        <v>101</v>
      </c>
      <c r="G55" s="114"/>
      <c r="H55" s="95"/>
      <c r="I55" s="95"/>
      <c r="J55" s="17">
        <f t="shared" si="4"/>
        <v>280</v>
      </c>
      <c r="K55" s="17">
        <v>28</v>
      </c>
      <c r="L55" s="30">
        <v>27.1</v>
      </c>
      <c r="M55" s="31">
        <f t="shared" si="2"/>
        <v>271</v>
      </c>
      <c r="N55" s="32" t="str">
        <f t="shared" si="3"/>
        <v>VYHOVUJE</v>
      </c>
      <c r="O55" s="98"/>
    </row>
    <row r="56" spans="1:15" ht="34.9" customHeight="1">
      <c r="A56" s="48"/>
      <c r="B56" s="59">
        <v>50</v>
      </c>
      <c r="C56" s="60" t="s">
        <v>102</v>
      </c>
      <c r="D56" s="61">
        <v>20</v>
      </c>
      <c r="E56" s="62" t="s">
        <v>12</v>
      </c>
      <c r="F56" s="60" t="s">
        <v>103</v>
      </c>
      <c r="G56" s="114"/>
      <c r="H56" s="95"/>
      <c r="I56" s="95"/>
      <c r="J56" s="17">
        <f t="shared" si="4"/>
        <v>70</v>
      </c>
      <c r="K56" s="17">
        <v>3.5</v>
      </c>
      <c r="L56" s="30">
        <v>1.8</v>
      </c>
      <c r="M56" s="31">
        <f t="shared" si="2"/>
        <v>36</v>
      </c>
      <c r="N56" s="32" t="str">
        <f t="shared" si="3"/>
        <v>VYHOVUJE</v>
      </c>
      <c r="O56" s="98"/>
    </row>
    <row r="57" spans="1:15" ht="42" customHeight="1">
      <c r="A57" s="48"/>
      <c r="B57" s="59">
        <v>51</v>
      </c>
      <c r="C57" s="60" t="s">
        <v>15</v>
      </c>
      <c r="D57" s="61">
        <v>20</v>
      </c>
      <c r="E57" s="62" t="s">
        <v>12</v>
      </c>
      <c r="F57" s="60" t="s">
        <v>104</v>
      </c>
      <c r="G57" s="114"/>
      <c r="H57" s="95"/>
      <c r="I57" s="95"/>
      <c r="J57" s="17">
        <f t="shared" si="4"/>
        <v>60</v>
      </c>
      <c r="K57" s="17">
        <v>3</v>
      </c>
      <c r="L57" s="30">
        <v>3</v>
      </c>
      <c r="M57" s="31">
        <f t="shared" si="2"/>
        <v>60</v>
      </c>
      <c r="N57" s="32" t="str">
        <f t="shared" si="3"/>
        <v>VYHOVUJE</v>
      </c>
      <c r="O57" s="98"/>
    </row>
    <row r="58" spans="1:15" ht="42" customHeight="1">
      <c r="A58" s="48"/>
      <c r="B58" s="59">
        <v>52</v>
      </c>
      <c r="C58" s="60" t="s">
        <v>105</v>
      </c>
      <c r="D58" s="61">
        <v>5</v>
      </c>
      <c r="E58" s="62" t="s">
        <v>12</v>
      </c>
      <c r="F58" s="60" t="s">
        <v>106</v>
      </c>
      <c r="G58" s="114"/>
      <c r="H58" s="95"/>
      <c r="I58" s="95"/>
      <c r="J58" s="17">
        <f t="shared" si="4"/>
        <v>330</v>
      </c>
      <c r="K58" s="17">
        <v>66</v>
      </c>
      <c r="L58" s="30">
        <v>26</v>
      </c>
      <c r="M58" s="31">
        <f t="shared" si="2"/>
        <v>130</v>
      </c>
      <c r="N58" s="32" t="str">
        <f t="shared" si="3"/>
        <v>VYHOVUJE</v>
      </c>
      <c r="O58" s="98"/>
    </row>
    <row r="59" spans="1:15" ht="70.5" customHeight="1" thickBot="1">
      <c r="A59" s="48"/>
      <c r="B59" s="63">
        <v>53</v>
      </c>
      <c r="C59" s="64" t="s">
        <v>107</v>
      </c>
      <c r="D59" s="65">
        <v>1</v>
      </c>
      <c r="E59" s="66" t="s">
        <v>9</v>
      </c>
      <c r="F59" s="64" t="s">
        <v>186</v>
      </c>
      <c r="G59" s="115"/>
      <c r="H59" s="96"/>
      <c r="I59" s="96"/>
      <c r="J59" s="18">
        <f t="shared" si="4"/>
        <v>300</v>
      </c>
      <c r="K59" s="18">
        <v>300</v>
      </c>
      <c r="L59" s="33">
        <v>189</v>
      </c>
      <c r="M59" s="34">
        <f t="shared" si="2"/>
        <v>189</v>
      </c>
      <c r="N59" s="35" t="str">
        <f t="shared" si="3"/>
        <v>VYHOVUJE</v>
      </c>
      <c r="O59" s="99"/>
    </row>
    <row r="60" spans="1:15" ht="50.25" customHeight="1" thickTop="1">
      <c r="A60" s="67"/>
      <c r="B60" s="55">
        <v>54</v>
      </c>
      <c r="C60" s="36" t="s">
        <v>21</v>
      </c>
      <c r="D60" s="68">
        <v>10</v>
      </c>
      <c r="E60" s="37" t="s">
        <v>12</v>
      </c>
      <c r="F60" s="36" t="s">
        <v>110</v>
      </c>
      <c r="G60" s="113" t="s">
        <v>185</v>
      </c>
      <c r="H60" s="94" t="s">
        <v>174</v>
      </c>
      <c r="I60" s="94" t="s">
        <v>175</v>
      </c>
      <c r="J60" s="16">
        <f t="shared" si="4"/>
        <v>100</v>
      </c>
      <c r="K60" s="69">
        <v>10</v>
      </c>
      <c r="L60" s="27">
        <v>5.1</v>
      </c>
      <c r="M60" s="28">
        <f t="shared" si="2"/>
        <v>51</v>
      </c>
      <c r="N60" s="29" t="str">
        <f t="shared" si="3"/>
        <v>VYHOVUJE</v>
      </c>
      <c r="O60" s="97"/>
    </row>
    <row r="61" spans="1:15" ht="60" customHeight="1">
      <c r="A61" s="48"/>
      <c r="B61" s="59">
        <v>55</v>
      </c>
      <c r="C61" s="38" t="s">
        <v>23</v>
      </c>
      <c r="D61" s="70">
        <v>10</v>
      </c>
      <c r="E61" s="39" t="s">
        <v>12</v>
      </c>
      <c r="F61" s="38" t="s">
        <v>24</v>
      </c>
      <c r="G61" s="114"/>
      <c r="H61" s="95"/>
      <c r="I61" s="95"/>
      <c r="J61" s="17">
        <f t="shared" si="4"/>
        <v>350</v>
      </c>
      <c r="K61" s="71">
        <v>35</v>
      </c>
      <c r="L61" s="30">
        <v>30</v>
      </c>
      <c r="M61" s="31">
        <f t="shared" si="2"/>
        <v>300</v>
      </c>
      <c r="N61" s="32" t="str">
        <f t="shared" si="3"/>
        <v>VYHOVUJE</v>
      </c>
      <c r="O61" s="98"/>
    </row>
    <row r="62" spans="1:15" ht="34.9" customHeight="1">
      <c r="A62" s="48"/>
      <c r="B62" s="59">
        <v>56</v>
      </c>
      <c r="C62" s="38" t="s">
        <v>111</v>
      </c>
      <c r="D62" s="70">
        <v>6</v>
      </c>
      <c r="E62" s="39" t="s">
        <v>12</v>
      </c>
      <c r="F62" s="38" t="s">
        <v>112</v>
      </c>
      <c r="G62" s="114"/>
      <c r="H62" s="95"/>
      <c r="I62" s="95"/>
      <c r="J62" s="17">
        <f t="shared" si="4"/>
        <v>240</v>
      </c>
      <c r="K62" s="71">
        <v>40</v>
      </c>
      <c r="L62" s="30">
        <v>21.2</v>
      </c>
      <c r="M62" s="31">
        <f t="shared" si="2"/>
        <v>127.19999999999999</v>
      </c>
      <c r="N62" s="32" t="str">
        <f t="shared" si="3"/>
        <v>VYHOVUJE</v>
      </c>
      <c r="O62" s="98"/>
    </row>
    <row r="63" spans="1:15" ht="34.9" customHeight="1">
      <c r="A63" s="48"/>
      <c r="B63" s="59">
        <v>57</v>
      </c>
      <c r="C63" s="38" t="s">
        <v>113</v>
      </c>
      <c r="D63" s="70">
        <v>3</v>
      </c>
      <c r="E63" s="39" t="s">
        <v>12</v>
      </c>
      <c r="F63" s="38" t="s">
        <v>112</v>
      </c>
      <c r="G63" s="114"/>
      <c r="H63" s="95"/>
      <c r="I63" s="95"/>
      <c r="J63" s="17">
        <f t="shared" si="4"/>
        <v>120</v>
      </c>
      <c r="K63" s="71">
        <v>40</v>
      </c>
      <c r="L63" s="30">
        <v>21.2</v>
      </c>
      <c r="M63" s="31">
        <f t="shared" si="2"/>
        <v>63.599999999999994</v>
      </c>
      <c r="N63" s="32" t="str">
        <f t="shared" si="3"/>
        <v>VYHOVUJE</v>
      </c>
      <c r="O63" s="98"/>
    </row>
    <row r="64" spans="1:15" ht="34.9" customHeight="1">
      <c r="A64" s="48"/>
      <c r="B64" s="59">
        <v>58</v>
      </c>
      <c r="C64" s="38" t="s">
        <v>114</v>
      </c>
      <c r="D64" s="70">
        <v>3</v>
      </c>
      <c r="E64" s="39" t="s">
        <v>12</v>
      </c>
      <c r="F64" s="38" t="s">
        <v>112</v>
      </c>
      <c r="G64" s="114"/>
      <c r="H64" s="95"/>
      <c r="I64" s="95"/>
      <c r="J64" s="17">
        <f t="shared" si="4"/>
        <v>120</v>
      </c>
      <c r="K64" s="71">
        <v>40</v>
      </c>
      <c r="L64" s="30">
        <v>21.2</v>
      </c>
      <c r="M64" s="31">
        <f t="shared" si="2"/>
        <v>63.599999999999994</v>
      </c>
      <c r="N64" s="32" t="str">
        <f t="shared" si="3"/>
        <v>VYHOVUJE</v>
      </c>
      <c r="O64" s="98"/>
    </row>
    <row r="65" spans="1:15" ht="50.25" customHeight="1">
      <c r="A65" s="48"/>
      <c r="B65" s="59">
        <v>59</v>
      </c>
      <c r="C65" s="38" t="s">
        <v>115</v>
      </c>
      <c r="D65" s="70">
        <v>2</v>
      </c>
      <c r="E65" s="39" t="s">
        <v>9</v>
      </c>
      <c r="F65" s="38" t="s">
        <v>116</v>
      </c>
      <c r="G65" s="114"/>
      <c r="H65" s="95"/>
      <c r="I65" s="95"/>
      <c r="J65" s="17">
        <f t="shared" si="4"/>
        <v>96</v>
      </c>
      <c r="K65" s="71">
        <v>48</v>
      </c>
      <c r="L65" s="30">
        <v>10.6</v>
      </c>
      <c r="M65" s="31">
        <f t="shared" si="2"/>
        <v>21.2</v>
      </c>
      <c r="N65" s="32" t="str">
        <f t="shared" si="3"/>
        <v>VYHOVUJE</v>
      </c>
      <c r="O65" s="98"/>
    </row>
    <row r="66" spans="1:15" ht="50.25" customHeight="1">
      <c r="A66" s="48"/>
      <c r="B66" s="59">
        <v>60</v>
      </c>
      <c r="C66" s="38" t="s">
        <v>117</v>
      </c>
      <c r="D66" s="70">
        <v>5</v>
      </c>
      <c r="E66" s="39" t="s">
        <v>9</v>
      </c>
      <c r="F66" s="38" t="s">
        <v>118</v>
      </c>
      <c r="G66" s="114"/>
      <c r="H66" s="95"/>
      <c r="I66" s="95"/>
      <c r="J66" s="17">
        <f t="shared" si="4"/>
        <v>185</v>
      </c>
      <c r="K66" s="71">
        <v>37</v>
      </c>
      <c r="L66" s="30">
        <v>35.5</v>
      </c>
      <c r="M66" s="31">
        <f t="shared" si="2"/>
        <v>177.5</v>
      </c>
      <c r="N66" s="32" t="str">
        <f t="shared" si="3"/>
        <v>VYHOVUJE</v>
      </c>
      <c r="O66" s="98"/>
    </row>
    <row r="67" spans="1:15" ht="50.25" customHeight="1">
      <c r="A67" s="48"/>
      <c r="B67" s="59">
        <v>61</v>
      </c>
      <c r="C67" s="38" t="s">
        <v>119</v>
      </c>
      <c r="D67" s="70">
        <v>3</v>
      </c>
      <c r="E67" s="39" t="s">
        <v>9</v>
      </c>
      <c r="F67" s="38" t="s">
        <v>120</v>
      </c>
      <c r="G67" s="114"/>
      <c r="H67" s="95"/>
      <c r="I67" s="95"/>
      <c r="J67" s="17">
        <f t="shared" si="4"/>
        <v>48</v>
      </c>
      <c r="K67" s="71">
        <v>16</v>
      </c>
      <c r="L67" s="30">
        <v>16</v>
      </c>
      <c r="M67" s="31">
        <f t="shared" si="2"/>
        <v>48</v>
      </c>
      <c r="N67" s="32" t="str">
        <f t="shared" si="3"/>
        <v>VYHOVUJE</v>
      </c>
      <c r="O67" s="98"/>
    </row>
    <row r="68" spans="1:15" ht="79.15" customHeight="1">
      <c r="A68" s="48"/>
      <c r="B68" s="59">
        <v>62</v>
      </c>
      <c r="C68" s="38" t="s">
        <v>52</v>
      </c>
      <c r="D68" s="70">
        <v>5</v>
      </c>
      <c r="E68" s="39" t="s">
        <v>12</v>
      </c>
      <c r="F68" s="38" t="s">
        <v>53</v>
      </c>
      <c r="G68" s="114"/>
      <c r="H68" s="95"/>
      <c r="I68" s="95"/>
      <c r="J68" s="17">
        <f t="shared" si="4"/>
        <v>150</v>
      </c>
      <c r="K68" s="71">
        <v>30</v>
      </c>
      <c r="L68" s="30">
        <v>12.4</v>
      </c>
      <c r="M68" s="31">
        <f t="shared" si="2"/>
        <v>62</v>
      </c>
      <c r="N68" s="32" t="str">
        <f t="shared" si="3"/>
        <v>VYHOVUJE</v>
      </c>
      <c r="O68" s="98"/>
    </row>
    <row r="69" spans="1:15" ht="34.9" customHeight="1">
      <c r="A69" s="48"/>
      <c r="B69" s="59">
        <v>63</v>
      </c>
      <c r="C69" s="38" t="s">
        <v>100</v>
      </c>
      <c r="D69" s="70">
        <v>5</v>
      </c>
      <c r="E69" s="39" t="s">
        <v>12</v>
      </c>
      <c r="F69" s="38" t="s">
        <v>101</v>
      </c>
      <c r="G69" s="114"/>
      <c r="H69" s="95"/>
      <c r="I69" s="95"/>
      <c r="J69" s="17">
        <f t="shared" si="4"/>
        <v>140</v>
      </c>
      <c r="K69" s="71">
        <v>28</v>
      </c>
      <c r="L69" s="30">
        <v>18</v>
      </c>
      <c r="M69" s="31">
        <f t="shared" si="2"/>
        <v>90</v>
      </c>
      <c r="N69" s="32" t="str">
        <f t="shared" si="3"/>
        <v>VYHOVUJE</v>
      </c>
      <c r="O69" s="98"/>
    </row>
    <row r="70" spans="1:15" ht="34.9" customHeight="1">
      <c r="A70" s="48"/>
      <c r="B70" s="59">
        <v>64</v>
      </c>
      <c r="C70" s="38" t="s">
        <v>121</v>
      </c>
      <c r="D70" s="70">
        <v>5</v>
      </c>
      <c r="E70" s="39" t="s">
        <v>12</v>
      </c>
      <c r="F70" s="38" t="s">
        <v>122</v>
      </c>
      <c r="G70" s="114"/>
      <c r="H70" s="95"/>
      <c r="I70" s="95"/>
      <c r="J70" s="17">
        <f t="shared" si="4"/>
        <v>225</v>
      </c>
      <c r="K70" s="71">
        <v>45</v>
      </c>
      <c r="L70" s="30">
        <v>34.9</v>
      </c>
      <c r="M70" s="31">
        <f t="shared" si="2"/>
        <v>174.5</v>
      </c>
      <c r="N70" s="32" t="str">
        <f t="shared" si="3"/>
        <v>VYHOVUJE</v>
      </c>
      <c r="O70" s="98"/>
    </row>
    <row r="71" spans="1:15" ht="34.9" customHeight="1">
      <c r="A71" s="48"/>
      <c r="B71" s="59">
        <v>65</v>
      </c>
      <c r="C71" s="72" t="s">
        <v>102</v>
      </c>
      <c r="D71" s="70">
        <v>10</v>
      </c>
      <c r="E71" s="73" t="s">
        <v>12</v>
      </c>
      <c r="F71" s="72" t="s">
        <v>103</v>
      </c>
      <c r="G71" s="114"/>
      <c r="H71" s="95"/>
      <c r="I71" s="95"/>
      <c r="J71" s="17">
        <f aca="true" t="shared" si="5" ref="J71:J102">D71*K71</f>
        <v>35</v>
      </c>
      <c r="K71" s="74">
        <v>3.5</v>
      </c>
      <c r="L71" s="30">
        <v>1.8</v>
      </c>
      <c r="M71" s="31">
        <f t="shared" si="2"/>
        <v>18</v>
      </c>
      <c r="N71" s="32" t="str">
        <f t="shared" si="3"/>
        <v>VYHOVUJE</v>
      </c>
      <c r="O71" s="98"/>
    </row>
    <row r="72" spans="1:15" ht="34.9" customHeight="1">
      <c r="A72" s="48"/>
      <c r="B72" s="59">
        <v>66</v>
      </c>
      <c r="C72" s="72" t="s">
        <v>123</v>
      </c>
      <c r="D72" s="70">
        <v>10</v>
      </c>
      <c r="E72" s="73" t="s">
        <v>12</v>
      </c>
      <c r="F72" s="72" t="s">
        <v>103</v>
      </c>
      <c r="G72" s="114"/>
      <c r="H72" s="95"/>
      <c r="I72" s="95"/>
      <c r="J72" s="17">
        <f t="shared" si="5"/>
        <v>35</v>
      </c>
      <c r="K72" s="74">
        <v>3.5</v>
      </c>
      <c r="L72" s="30">
        <v>1.8</v>
      </c>
      <c r="M72" s="31">
        <f t="shared" si="2"/>
        <v>18</v>
      </c>
      <c r="N72" s="32" t="str">
        <f t="shared" si="3"/>
        <v>VYHOVUJE</v>
      </c>
      <c r="O72" s="98"/>
    </row>
    <row r="73" spans="1:15" ht="34.9" customHeight="1">
      <c r="A73" s="48"/>
      <c r="B73" s="59">
        <v>67</v>
      </c>
      <c r="C73" s="38" t="s">
        <v>95</v>
      </c>
      <c r="D73" s="70">
        <v>5</v>
      </c>
      <c r="E73" s="39" t="s">
        <v>9</v>
      </c>
      <c r="F73" s="38" t="s">
        <v>96</v>
      </c>
      <c r="G73" s="114"/>
      <c r="H73" s="95"/>
      <c r="I73" s="95"/>
      <c r="J73" s="17">
        <f t="shared" si="5"/>
        <v>300</v>
      </c>
      <c r="K73" s="74">
        <v>60</v>
      </c>
      <c r="L73" s="30">
        <v>42.3</v>
      </c>
      <c r="M73" s="31">
        <f t="shared" si="2"/>
        <v>211.5</v>
      </c>
      <c r="N73" s="32" t="str">
        <f t="shared" si="3"/>
        <v>VYHOVUJE</v>
      </c>
      <c r="O73" s="98"/>
    </row>
    <row r="74" spans="1:15" ht="50.25" customHeight="1">
      <c r="A74" s="48"/>
      <c r="B74" s="59">
        <v>68</v>
      </c>
      <c r="C74" s="38" t="s">
        <v>17</v>
      </c>
      <c r="D74" s="70">
        <v>30</v>
      </c>
      <c r="E74" s="39" t="s">
        <v>9</v>
      </c>
      <c r="F74" s="38" t="s">
        <v>18</v>
      </c>
      <c r="G74" s="114"/>
      <c r="H74" s="95"/>
      <c r="I74" s="95"/>
      <c r="J74" s="17">
        <f t="shared" si="5"/>
        <v>1110</v>
      </c>
      <c r="K74" s="74">
        <v>37</v>
      </c>
      <c r="L74" s="30">
        <v>30.1</v>
      </c>
      <c r="M74" s="31">
        <f t="shared" si="2"/>
        <v>903</v>
      </c>
      <c r="N74" s="32" t="str">
        <f t="shared" si="3"/>
        <v>VYHOVUJE</v>
      </c>
      <c r="O74" s="98"/>
    </row>
    <row r="75" spans="1:15" ht="34.9" customHeight="1">
      <c r="A75" s="48"/>
      <c r="B75" s="59">
        <v>69</v>
      </c>
      <c r="C75" s="38" t="s">
        <v>124</v>
      </c>
      <c r="D75" s="70">
        <v>1</v>
      </c>
      <c r="E75" s="39" t="s">
        <v>12</v>
      </c>
      <c r="F75" s="38" t="s">
        <v>125</v>
      </c>
      <c r="G75" s="114"/>
      <c r="H75" s="95"/>
      <c r="I75" s="95"/>
      <c r="J75" s="17">
        <f t="shared" si="5"/>
        <v>40</v>
      </c>
      <c r="K75" s="74">
        <v>40</v>
      </c>
      <c r="L75" s="30">
        <v>21.2</v>
      </c>
      <c r="M75" s="31">
        <f t="shared" si="2"/>
        <v>21.2</v>
      </c>
      <c r="N75" s="32" t="str">
        <f t="shared" si="3"/>
        <v>VYHOVUJE</v>
      </c>
      <c r="O75" s="98"/>
    </row>
    <row r="76" spans="1:15" ht="34.9" customHeight="1">
      <c r="A76" s="48"/>
      <c r="B76" s="59">
        <v>70</v>
      </c>
      <c r="C76" s="38" t="s">
        <v>126</v>
      </c>
      <c r="D76" s="70">
        <v>20</v>
      </c>
      <c r="E76" s="39" t="s">
        <v>12</v>
      </c>
      <c r="F76" s="38" t="s">
        <v>127</v>
      </c>
      <c r="G76" s="114"/>
      <c r="H76" s="95"/>
      <c r="I76" s="95"/>
      <c r="J76" s="17">
        <f t="shared" si="5"/>
        <v>200</v>
      </c>
      <c r="K76" s="74">
        <v>10</v>
      </c>
      <c r="L76" s="30">
        <v>7.45</v>
      </c>
      <c r="M76" s="31">
        <f aca="true" t="shared" si="6" ref="M76:M122">D76*L76</f>
        <v>149</v>
      </c>
      <c r="N76" s="32" t="str">
        <f t="shared" si="3"/>
        <v>VYHOVUJE</v>
      </c>
      <c r="O76" s="98"/>
    </row>
    <row r="77" spans="1:15" ht="111" customHeight="1">
      <c r="A77" s="48"/>
      <c r="B77" s="59">
        <v>71</v>
      </c>
      <c r="C77" s="38" t="s">
        <v>176</v>
      </c>
      <c r="D77" s="70">
        <v>75</v>
      </c>
      <c r="E77" s="39" t="s">
        <v>9</v>
      </c>
      <c r="F77" s="38" t="s">
        <v>10</v>
      </c>
      <c r="G77" s="114"/>
      <c r="H77" s="95"/>
      <c r="I77" s="95"/>
      <c r="J77" s="17">
        <f t="shared" si="5"/>
        <v>6375</v>
      </c>
      <c r="K77" s="74">
        <v>85</v>
      </c>
      <c r="L77" s="30">
        <v>62.9</v>
      </c>
      <c r="M77" s="31">
        <f t="shared" si="6"/>
        <v>4717.5</v>
      </c>
      <c r="N77" s="32" t="str">
        <f t="shared" si="3"/>
        <v>VYHOVUJE</v>
      </c>
      <c r="O77" s="98"/>
    </row>
    <row r="78" spans="1:15" ht="42" customHeight="1">
      <c r="A78" s="48"/>
      <c r="B78" s="59">
        <v>72</v>
      </c>
      <c r="C78" s="40" t="s">
        <v>128</v>
      </c>
      <c r="D78" s="70">
        <v>1</v>
      </c>
      <c r="E78" s="41" t="s">
        <v>9</v>
      </c>
      <c r="F78" s="40" t="s">
        <v>129</v>
      </c>
      <c r="G78" s="114"/>
      <c r="H78" s="95"/>
      <c r="I78" s="95"/>
      <c r="J78" s="17">
        <f t="shared" si="5"/>
        <v>75</v>
      </c>
      <c r="K78" s="74">
        <v>75</v>
      </c>
      <c r="L78" s="30">
        <v>31.3</v>
      </c>
      <c r="M78" s="31">
        <f t="shared" si="6"/>
        <v>31.3</v>
      </c>
      <c r="N78" s="32" t="str">
        <f aca="true" t="shared" si="7" ref="N78:N122">IF(ISNUMBER(L78),IF(L78&gt;K78,"NEVYHOVUJE","VYHOVUJE")," ")</f>
        <v>VYHOVUJE</v>
      </c>
      <c r="O78" s="98"/>
    </row>
    <row r="79" spans="1:15" ht="42" customHeight="1">
      <c r="A79" s="48"/>
      <c r="B79" s="59">
        <v>73</v>
      </c>
      <c r="C79" s="40" t="s">
        <v>130</v>
      </c>
      <c r="D79" s="70">
        <v>1</v>
      </c>
      <c r="E79" s="41" t="s">
        <v>9</v>
      </c>
      <c r="F79" s="40" t="s">
        <v>129</v>
      </c>
      <c r="G79" s="114"/>
      <c r="H79" s="95"/>
      <c r="I79" s="95"/>
      <c r="J79" s="17">
        <f t="shared" si="5"/>
        <v>96</v>
      </c>
      <c r="K79" s="74">
        <v>96</v>
      </c>
      <c r="L79" s="30">
        <v>41.9</v>
      </c>
      <c r="M79" s="31">
        <f t="shared" si="6"/>
        <v>41.9</v>
      </c>
      <c r="N79" s="32" t="str">
        <f t="shared" si="7"/>
        <v>VYHOVUJE</v>
      </c>
      <c r="O79" s="98"/>
    </row>
    <row r="80" spans="1:15" ht="42" customHeight="1">
      <c r="A80" s="48"/>
      <c r="B80" s="59">
        <v>74</v>
      </c>
      <c r="C80" s="40" t="s">
        <v>131</v>
      </c>
      <c r="D80" s="70">
        <v>1</v>
      </c>
      <c r="E80" s="41" t="s">
        <v>9</v>
      </c>
      <c r="F80" s="40" t="s">
        <v>129</v>
      </c>
      <c r="G80" s="114"/>
      <c r="H80" s="95"/>
      <c r="I80" s="95"/>
      <c r="J80" s="17">
        <f t="shared" si="5"/>
        <v>116</v>
      </c>
      <c r="K80" s="74">
        <v>116</v>
      </c>
      <c r="L80" s="30">
        <v>48.5</v>
      </c>
      <c r="M80" s="31">
        <f t="shared" si="6"/>
        <v>48.5</v>
      </c>
      <c r="N80" s="32" t="str">
        <f t="shared" si="7"/>
        <v>VYHOVUJE</v>
      </c>
      <c r="O80" s="98"/>
    </row>
    <row r="81" spans="1:15" ht="34.9" customHeight="1">
      <c r="A81" s="48"/>
      <c r="B81" s="59">
        <v>75</v>
      </c>
      <c r="C81" s="38" t="s">
        <v>132</v>
      </c>
      <c r="D81" s="70">
        <v>5</v>
      </c>
      <c r="E81" s="39" t="s">
        <v>9</v>
      </c>
      <c r="F81" s="38" t="s">
        <v>133</v>
      </c>
      <c r="G81" s="114"/>
      <c r="H81" s="95"/>
      <c r="I81" s="95"/>
      <c r="J81" s="17">
        <f t="shared" si="5"/>
        <v>90</v>
      </c>
      <c r="K81" s="74">
        <v>18</v>
      </c>
      <c r="L81" s="30">
        <v>10.5</v>
      </c>
      <c r="M81" s="31">
        <f t="shared" si="6"/>
        <v>52.5</v>
      </c>
      <c r="N81" s="32" t="str">
        <f t="shared" si="7"/>
        <v>VYHOVUJE</v>
      </c>
      <c r="O81" s="98"/>
    </row>
    <row r="82" spans="1:15" ht="34.9" customHeight="1">
      <c r="A82" s="48"/>
      <c r="B82" s="59">
        <v>76</v>
      </c>
      <c r="C82" s="38" t="s">
        <v>54</v>
      </c>
      <c r="D82" s="70">
        <v>5</v>
      </c>
      <c r="E82" s="39" t="s">
        <v>9</v>
      </c>
      <c r="F82" s="38" t="s">
        <v>55</v>
      </c>
      <c r="G82" s="114"/>
      <c r="H82" s="95"/>
      <c r="I82" s="95"/>
      <c r="J82" s="17">
        <f t="shared" si="5"/>
        <v>150</v>
      </c>
      <c r="K82" s="74">
        <v>30</v>
      </c>
      <c r="L82" s="30">
        <v>17.8</v>
      </c>
      <c r="M82" s="31">
        <f t="shared" si="6"/>
        <v>89</v>
      </c>
      <c r="N82" s="32" t="str">
        <f t="shared" si="7"/>
        <v>VYHOVUJE</v>
      </c>
      <c r="O82" s="98"/>
    </row>
    <row r="83" spans="1:15" ht="34.9" customHeight="1">
      <c r="A83" s="48"/>
      <c r="B83" s="59">
        <v>77</v>
      </c>
      <c r="C83" s="38" t="s">
        <v>134</v>
      </c>
      <c r="D83" s="70">
        <v>5</v>
      </c>
      <c r="E83" s="39" t="s">
        <v>9</v>
      </c>
      <c r="F83" s="38" t="s">
        <v>135</v>
      </c>
      <c r="G83" s="114"/>
      <c r="H83" s="95"/>
      <c r="I83" s="95"/>
      <c r="J83" s="17">
        <f t="shared" si="5"/>
        <v>110</v>
      </c>
      <c r="K83" s="74">
        <v>22</v>
      </c>
      <c r="L83" s="30">
        <v>13.7</v>
      </c>
      <c r="M83" s="31">
        <f t="shared" si="6"/>
        <v>68.5</v>
      </c>
      <c r="N83" s="32" t="str">
        <f t="shared" si="7"/>
        <v>VYHOVUJE</v>
      </c>
      <c r="O83" s="98"/>
    </row>
    <row r="84" spans="1:15" ht="34.9" customHeight="1">
      <c r="A84" s="48"/>
      <c r="B84" s="59">
        <v>78</v>
      </c>
      <c r="C84" s="38" t="s">
        <v>136</v>
      </c>
      <c r="D84" s="70">
        <v>5</v>
      </c>
      <c r="E84" s="39" t="s">
        <v>9</v>
      </c>
      <c r="F84" s="38" t="s">
        <v>137</v>
      </c>
      <c r="G84" s="114"/>
      <c r="H84" s="95"/>
      <c r="I84" s="95"/>
      <c r="J84" s="17">
        <f t="shared" si="5"/>
        <v>125</v>
      </c>
      <c r="K84" s="74">
        <v>25</v>
      </c>
      <c r="L84" s="30">
        <v>14.6</v>
      </c>
      <c r="M84" s="31">
        <f t="shared" si="6"/>
        <v>73</v>
      </c>
      <c r="N84" s="32" t="str">
        <f t="shared" si="7"/>
        <v>VYHOVUJE</v>
      </c>
      <c r="O84" s="98"/>
    </row>
    <row r="85" spans="1:15" ht="34.9" customHeight="1">
      <c r="A85" s="48"/>
      <c r="B85" s="59">
        <v>79</v>
      </c>
      <c r="C85" s="38" t="s">
        <v>38</v>
      </c>
      <c r="D85" s="70">
        <v>30</v>
      </c>
      <c r="E85" s="39" t="s">
        <v>12</v>
      </c>
      <c r="F85" s="38" t="s">
        <v>39</v>
      </c>
      <c r="G85" s="114"/>
      <c r="H85" s="95"/>
      <c r="I85" s="95"/>
      <c r="J85" s="17">
        <f t="shared" si="5"/>
        <v>48</v>
      </c>
      <c r="K85" s="74">
        <v>1.6</v>
      </c>
      <c r="L85" s="30">
        <v>0.89</v>
      </c>
      <c r="M85" s="31">
        <f t="shared" si="6"/>
        <v>26.7</v>
      </c>
      <c r="N85" s="32" t="str">
        <f t="shared" si="7"/>
        <v>VYHOVUJE</v>
      </c>
      <c r="O85" s="98"/>
    </row>
    <row r="86" spans="1:15" ht="34.9" customHeight="1">
      <c r="A86" s="48"/>
      <c r="B86" s="59">
        <v>80</v>
      </c>
      <c r="C86" s="40" t="s">
        <v>138</v>
      </c>
      <c r="D86" s="70">
        <v>30</v>
      </c>
      <c r="E86" s="41" t="s">
        <v>12</v>
      </c>
      <c r="F86" s="40" t="s">
        <v>139</v>
      </c>
      <c r="G86" s="114"/>
      <c r="H86" s="95"/>
      <c r="I86" s="95"/>
      <c r="J86" s="17">
        <f t="shared" si="5"/>
        <v>210</v>
      </c>
      <c r="K86" s="74">
        <v>7</v>
      </c>
      <c r="L86" s="30">
        <v>6.55</v>
      </c>
      <c r="M86" s="31">
        <f t="shared" si="6"/>
        <v>196.5</v>
      </c>
      <c r="N86" s="32" t="str">
        <f t="shared" si="7"/>
        <v>VYHOVUJE</v>
      </c>
      <c r="O86" s="98"/>
    </row>
    <row r="87" spans="1:15" ht="34.9" customHeight="1">
      <c r="A87" s="48"/>
      <c r="B87" s="59">
        <v>81</v>
      </c>
      <c r="C87" s="38" t="s">
        <v>40</v>
      </c>
      <c r="D87" s="70">
        <v>6</v>
      </c>
      <c r="E87" s="39" t="s">
        <v>12</v>
      </c>
      <c r="F87" s="38" t="s">
        <v>41</v>
      </c>
      <c r="G87" s="114"/>
      <c r="H87" s="95"/>
      <c r="I87" s="95"/>
      <c r="J87" s="17">
        <f t="shared" si="5"/>
        <v>108</v>
      </c>
      <c r="K87" s="74">
        <v>18</v>
      </c>
      <c r="L87" s="30">
        <v>10.45</v>
      </c>
      <c r="M87" s="31">
        <f t="shared" si="6"/>
        <v>62.699999999999996</v>
      </c>
      <c r="N87" s="32" t="str">
        <f t="shared" si="7"/>
        <v>VYHOVUJE</v>
      </c>
      <c r="O87" s="98"/>
    </row>
    <row r="88" spans="1:15" ht="34.9" customHeight="1">
      <c r="A88" s="48"/>
      <c r="B88" s="59">
        <v>82</v>
      </c>
      <c r="C88" s="38" t="s">
        <v>140</v>
      </c>
      <c r="D88" s="70">
        <v>6</v>
      </c>
      <c r="E88" s="39"/>
      <c r="F88" s="38" t="s">
        <v>141</v>
      </c>
      <c r="G88" s="114"/>
      <c r="H88" s="95"/>
      <c r="I88" s="95"/>
      <c r="J88" s="17">
        <f t="shared" si="5"/>
        <v>108</v>
      </c>
      <c r="K88" s="74">
        <v>18</v>
      </c>
      <c r="L88" s="30">
        <v>10.45</v>
      </c>
      <c r="M88" s="31">
        <f t="shared" si="6"/>
        <v>62.699999999999996</v>
      </c>
      <c r="N88" s="32" t="str">
        <f t="shared" si="7"/>
        <v>VYHOVUJE</v>
      </c>
      <c r="O88" s="98"/>
    </row>
    <row r="89" spans="1:15" ht="34.9" customHeight="1">
      <c r="A89" s="48"/>
      <c r="B89" s="59">
        <v>83</v>
      </c>
      <c r="C89" s="38" t="s">
        <v>142</v>
      </c>
      <c r="D89" s="70">
        <v>6</v>
      </c>
      <c r="E89" s="39"/>
      <c r="F89" s="38" t="s">
        <v>141</v>
      </c>
      <c r="G89" s="114"/>
      <c r="H89" s="95"/>
      <c r="I89" s="95"/>
      <c r="J89" s="17">
        <f t="shared" si="5"/>
        <v>150</v>
      </c>
      <c r="K89" s="74">
        <v>25</v>
      </c>
      <c r="L89" s="30">
        <v>17.9</v>
      </c>
      <c r="M89" s="31">
        <f t="shared" si="6"/>
        <v>107.39999999999999</v>
      </c>
      <c r="N89" s="32" t="str">
        <f t="shared" si="7"/>
        <v>VYHOVUJE</v>
      </c>
      <c r="O89" s="98"/>
    </row>
    <row r="90" spans="1:15" ht="42.6" customHeight="1">
      <c r="A90" s="48"/>
      <c r="B90" s="59">
        <v>84</v>
      </c>
      <c r="C90" s="38" t="s">
        <v>143</v>
      </c>
      <c r="D90" s="70">
        <v>5</v>
      </c>
      <c r="E90" s="39" t="s">
        <v>12</v>
      </c>
      <c r="F90" s="38" t="s">
        <v>144</v>
      </c>
      <c r="G90" s="114"/>
      <c r="H90" s="95"/>
      <c r="I90" s="95"/>
      <c r="J90" s="17">
        <f t="shared" si="5"/>
        <v>90</v>
      </c>
      <c r="K90" s="74">
        <v>18</v>
      </c>
      <c r="L90" s="30">
        <v>9.5</v>
      </c>
      <c r="M90" s="31">
        <f t="shared" si="6"/>
        <v>47.5</v>
      </c>
      <c r="N90" s="32" t="str">
        <f t="shared" si="7"/>
        <v>VYHOVUJE</v>
      </c>
      <c r="O90" s="98"/>
    </row>
    <row r="91" spans="1:15" ht="30" customHeight="1">
      <c r="A91" s="48"/>
      <c r="B91" s="59">
        <v>85</v>
      </c>
      <c r="C91" s="38" t="s">
        <v>61</v>
      </c>
      <c r="D91" s="70">
        <v>3</v>
      </c>
      <c r="E91" s="39" t="s">
        <v>12</v>
      </c>
      <c r="F91" s="38" t="s">
        <v>62</v>
      </c>
      <c r="G91" s="114"/>
      <c r="H91" s="95"/>
      <c r="I91" s="95"/>
      <c r="J91" s="17">
        <f t="shared" si="5"/>
        <v>120</v>
      </c>
      <c r="K91" s="74">
        <v>40</v>
      </c>
      <c r="L91" s="30">
        <v>21.6</v>
      </c>
      <c r="M91" s="31">
        <f t="shared" si="6"/>
        <v>64.80000000000001</v>
      </c>
      <c r="N91" s="32" t="str">
        <f t="shared" si="7"/>
        <v>VYHOVUJE</v>
      </c>
      <c r="O91" s="98"/>
    </row>
    <row r="92" spans="1:15" ht="67.15" customHeight="1">
      <c r="A92" s="48"/>
      <c r="B92" s="59">
        <v>86</v>
      </c>
      <c r="C92" s="38" t="s">
        <v>44</v>
      </c>
      <c r="D92" s="70">
        <v>3</v>
      </c>
      <c r="E92" s="39" t="s">
        <v>12</v>
      </c>
      <c r="F92" s="38" t="s">
        <v>45</v>
      </c>
      <c r="G92" s="114"/>
      <c r="H92" s="95"/>
      <c r="I92" s="95"/>
      <c r="J92" s="17">
        <f t="shared" si="5"/>
        <v>27</v>
      </c>
      <c r="K92" s="74">
        <v>9</v>
      </c>
      <c r="L92" s="30">
        <v>4</v>
      </c>
      <c r="M92" s="31">
        <f t="shared" si="6"/>
        <v>12</v>
      </c>
      <c r="N92" s="32" t="str">
        <f t="shared" si="7"/>
        <v>VYHOVUJE</v>
      </c>
      <c r="O92" s="98"/>
    </row>
    <row r="93" spans="1:15" ht="34.9" customHeight="1">
      <c r="A93" s="48"/>
      <c r="B93" s="59">
        <v>87</v>
      </c>
      <c r="C93" s="38" t="s">
        <v>48</v>
      </c>
      <c r="D93" s="70">
        <v>10</v>
      </c>
      <c r="E93" s="39" t="s">
        <v>12</v>
      </c>
      <c r="F93" s="38" t="s">
        <v>145</v>
      </c>
      <c r="G93" s="114"/>
      <c r="H93" s="95"/>
      <c r="I93" s="95"/>
      <c r="J93" s="17">
        <f t="shared" si="5"/>
        <v>280</v>
      </c>
      <c r="K93" s="74">
        <v>28</v>
      </c>
      <c r="L93" s="30">
        <v>4</v>
      </c>
      <c r="M93" s="31">
        <f t="shared" si="6"/>
        <v>40</v>
      </c>
      <c r="N93" s="32" t="str">
        <f t="shared" si="7"/>
        <v>VYHOVUJE</v>
      </c>
      <c r="O93" s="98"/>
    </row>
    <row r="94" spans="1:15" ht="34.9" customHeight="1">
      <c r="A94" s="48"/>
      <c r="B94" s="59">
        <v>88</v>
      </c>
      <c r="C94" s="38" t="s">
        <v>146</v>
      </c>
      <c r="D94" s="70">
        <v>2</v>
      </c>
      <c r="E94" s="39" t="s">
        <v>9</v>
      </c>
      <c r="F94" s="38" t="s">
        <v>51</v>
      </c>
      <c r="G94" s="114"/>
      <c r="H94" s="95"/>
      <c r="I94" s="95"/>
      <c r="J94" s="17">
        <f t="shared" si="5"/>
        <v>12</v>
      </c>
      <c r="K94" s="74">
        <v>6</v>
      </c>
      <c r="L94" s="30">
        <v>2</v>
      </c>
      <c r="M94" s="31">
        <f t="shared" si="6"/>
        <v>4</v>
      </c>
      <c r="N94" s="32" t="str">
        <f t="shared" si="7"/>
        <v>VYHOVUJE</v>
      </c>
      <c r="O94" s="98"/>
    </row>
    <row r="95" spans="1:15" ht="34.9" customHeight="1">
      <c r="A95" s="48"/>
      <c r="B95" s="59">
        <v>89</v>
      </c>
      <c r="C95" s="40" t="s">
        <v>147</v>
      </c>
      <c r="D95" s="70">
        <v>2</v>
      </c>
      <c r="E95" s="41" t="s">
        <v>70</v>
      </c>
      <c r="F95" s="40" t="s">
        <v>148</v>
      </c>
      <c r="G95" s="114"/>
      <c r="H95" s="95"/>
      <c r="I95" s="95"/>
      <c r="J95" s="17">
        <f t="shared" si="5"/>
        <v>44</v>
      </c>
      <c r="K95" s="74">
        <v>22</v>
      </c>
      <c r="L95" s="30">
        <v>16.4</v>
      </c>
      <c r="M95" s="31">
        <f t="shared" si="6"/>
        <v>32.8</v>
      </c>
      <c r="N95" s="32" t="str">
        <f t="shared" si="7"/>
        <v>VYHOVUJE</v>
      </c>
      <c r="O95" s="98"/>
    </row>
    <row r="96" spans="1:15" ht="34.9" customHeight="1">
      <c r="A96" s="48"/>
      <c r="B96" s="59">
        <v>90</v>
      </c>
      <c r="C96" s="40" t="s">
        <v>149</v>
      </c>
      <c r="D96" s="70">
        <v>2</v>
      </c>
      <c r="E96" s="41" t="s">
        <v>70</v>
      </c>
      <c r="F96" s="40" t="s">
        <v>150</v>
      </c>
      <c r="G96" s="114"/>
      <c r="H96" s="95"/>
      <c r="I96" s="95"/>
      <c r="J96" s="17">
        <f t="shared" si="5"/>
        <v>66</v>
      </c>
      <c r="K96" s="74">
        <v>33</v>
      </c>
      <c r="L96" s="30">
        <v>33</v>
      </c>
      <c r="M96" s="31">
        <f t="shared" si="6"/>
        <v>66</v>
      </c>
      <c r="N96" s="32" t="str">
        <f t="shared" si="7"/>
        <v>VYHOVUJE</v>
      </c>
      <c r="O96" s="98"/>
    </row>
    <row r="97" spans="1:15" ht="69" customHeight="1">
      <c r="A97" s="48"/>
      <c r="B97" s="59">
        <v>91</v>
      </c>
      <c r="C97" s="38" t="s">
        <v>56</v>
      </c>
      <c r="D97" s="70">
        <v>20</v>
      </c>
      <c r="E97" s="39" t="s">
        <v>12</v>
      </c>
      <c r="F97" s="38" t="s">
        <v>57</v>
      </c>
      <c r="G97" s="114"/>
      <c r="H97" s="95"/>
      <c r="I97" s="95"/>
      <c r="J97" s="17">
        <f t="shared" si="5"/>
        <v>140</v>
      </c>
      <c r="K97" s="74">
        <v>7</v>
      </c>
      <c r="L97" s="30">
        <v>3.7</v>
      </c>
      <c r="M97" s="31">
        <f t="shared" si="6"/>
        <v>74</v>
      </c>
      <c r="N97" s="32" t="str">
        <f t="shared" si="7"/>
        <v>VYHOVUJE</v>
      </c>
      <c r="O97" s="98"/>
    </row>
    <row r="98" spans="1:15" ht="69" customHeight="1">
      <c r="A98" s="48"/>
      <c r="B98" s="59">
        <v>92</v>
      </c>
      <c r="C98" s="38" t="s">
        <v>58</v>
      </c>
      <c r="D98" s="70">
        <v>20</v>
      </c>
      <c r="E98" s="39" t="s">
        <v>12</v>
      </c>
      <c r="F98" s="38" t="s">
        <v>59</v>
      </c>
      <c r="G98" s="114"/>
      <c r="H98" s="95"/>
      <c r="I98" s="95"/>
      <c r="J98" s="17">
        <f t="shared" si="5"/>
        <v>180</v>
      </c>
      <c r="K98" s="74">
        <v>9</v>
      </c>
      <c r="L98" s="30">
        <v>6.4</v>
      </c>
      <c r="M98" s="31">
        <f t="shared" si="6"/>
        <v>128</v>
      </c>
      <c r="N98" s="32" t="str">
        <f t="shared" si="7"/>
        <v>VYHOVUJE</v>
      </c>
      <c r="O98" s="98"/>
    </row>
    <row r="99" spans="1:15" ht="69" customHeight="1">
      <c r="A99" s="48"/>
      <c r="B99" s="59">
        <v>93</v>
      </c>
      <c r="C99" s="38" t="s">
        <v>60</v>
      </c>
      <c r="D99" s="70">
        <v>20</v>
      </c>
      <c r="E99" s="39" t="s">
        <v>12</v>
      </c>
      <c r="F99" s="38" t="s">
        <v>59</v>
      </c>
      <c r="G99" s="114"/>
      <c r="H99" s="95"/>
      <c r="I99" s="95"/>
      <c r="J99" s="17">
        <f t="shared" si="5"/>
        <v>180</v>
      </c>
      <c r="K99" s="74">
        <v>9</v>
      </c>
      <c r="L99" s="30">
        <v>6.4</v>
      </c>
      <c r="M99" s="31">
        <f t="shared" si="6"/>
        <v>128</v>
      </c>
      <c r="N99" s="32" t="str">
        <f t="shared" si="7"/>
        <v>VYHOVUJE</v>
      </c>
      <c r="O99" s="98"/>
    </row>
    <row r="100" spans="1:15" ht="34.9" customHeight="1">
      <c r="A100" s="48"/>
      <c r="B100" s="59">
        <v>94</v>
      </c>
      <c r="C100" s="38" t="s">
        <v>78</v>
      </c>
      <c r="D100" s="70">
        <v>20</v>
      </c>
      <c r="E100" s="39" t="s">
        <v>151</v>
      </c>
      <c r="F100" s="38" t="s">
        <v>79</v>
      </c>
      <c r="G100" s="114"/>
      <c r="H100" s="95"/>
      <c r="I100" s="95"/>
      <c r="J100" s="17">
        <f t="shared" si="5"/>
        <v>160</v>
      </c>
      <c r="K100" s="74">
        <v>8</v>
      </c>
      <c r="L100" s="30">
        <v>4.95</v>
      </c>
      <c r="M100" s="31">
        <f t="shared" si="6"/>
        <v>99</v>
      </c>
      <c r="N100" s="32" t="str">
        <f t="shared" si="7"/>
        <v>VYHOVUJE</v>
      </c>
      <c r="O100" s="98"/>
    </row>
    <row r="101" spans="1:15" ht="34.9" customHeight="1">
      <c r="A101" s="48"/>
      <c r="B101" s="59">
        <v>95</v>
      </c>
      <c r="C101" s="38" t="s">
        <v>80</v>
      </c>
      <c r="D101" s="70">
        <v>20</v>
      </c>
      <c r="E101" s="39" t="s">
        <v>151</v>
      </c>
      <c r="F101" s="38" t="s">
        <v>152</v>
      </c>
      <c r="G101" s="114"/>
      <c r="H101" s="95"/>
      <c r="I101" s="95"/>
      <c r="J101" s="17">
        <f t="shared" si="5"/>
        <v>160</v>
      </c>
      <c r="K101" s="74">
        <v>8</v>
      </c>
      <c r="L101" s="30">
        <v>4.95</v>
      </c>
      <c r="M101" s="31">
        <f t="shared" si="6"/>
        <v>99</v>
      </c>
      <c r="N101" s="32" t="str">
        <f t="shared" si="7"/>
        <v>VYHOVUJE</v>
      </c>
      <c r="O101" s="98"/>
    </row>
    <row r="102" spans="1:15" ht="34.9" customHeight="1">
      <c r="A102" s="48"/>
      <c r="B102" s="59">
        <v>96</v>
      </c>
      <c r="C102" s="38" t="s">
        <v>82</v>
      </c>
      <c r="D102" s="70">
        <v>20</v>
      </c>
      <c r="E102" s="39" t="s">
        <v>151</v>
      </c>
      <c r="F102" s="38" t="s">
        <v>153</v>
      </c>
      <c r="G102" s="114"/>
      <c r="H102" s="95"/>
      <c r="I102" s="95"/>
      <c r="J102" s="17">
        <f t="shared" si="5"/>
        <v>160</v>
      </c>
      <c r="K102" s="74">
        <v>8</v>
      </c>
      <c r="L102" s="30">
        <v>4.95</v>
      </c>
      <c r="M102" s="31">
        <f t="shared" si="6"/>
        <v>99</v>
      </c>
      <c r="N102" s="32" t="str">
        <f t="shared" si="7"/>
        <v>VYHOVUJE</v>
      </c>
      <c r="O102" s="98"/>
    </row>
    <row r="103" spans="1:15" ht="34.9" customHeight="1">
      <c r="A103" s="48"/>
      <c r="B103" s="59">
        <v>97</v>
      </c>
      <c r="C103" s="38" t="s">
        <v>81</v>
      </c>
      <c r="D103" s="70">
        <v>20</v>
      </c>
      <c r="E103" s="39" t="s">
        <v>151</v>
      </c>
      <c r="F103" s="38" t="s">
        <v>154</v>
      </c>
      <c r="G103" s="114"/>
      <c r="H103" s="95"/>
      <c r="I103" s="95"/>
      <c r="J103" s="17">
        <f aca="true" t="shared" si="8" ref="J103:J122">D103*K103</f>
        <v>160</v>
      </c>
      <c r="K103" s="74">
        <v>8</v>
      </c>
      <c r="L103" s="30">
        <v>4.95</v>
      </c>
      <c r="M103" s="31">
        <f t="shared" si="6"/>
        <v>99</v>
      </c>
      <c r="N103" s="32" t="str">
        <f t="shared" si="7"/>
        <v>VYHOVUJE</v>
      </c>
      <c r="O103" s="98"/>
    </row>
    <row r="104" spans="1:15" ht="34.9" customHeight="1">
      <c r="A104" s="48"/>
      <c r="B104" s="59">
        <v>98</v>
      </c>
      <c r="C104" s="38" t="s">
        <v>155</v>
      </c>
      <c r="D104" s="70">
        <v>8</v>
      </c>
      <c r="E104" s="39" t="s">
        <v>70</v>
      </c>
      <c r="F104" s="38" t="s">
        <v>156</v>
      </c>
      <c r="G104" s="114"/>
      <c r="H104" s="95"/>
      <c r="I104" s="95"/>
      <c r="J104" s="17">
        <f t="shared" si="8"/>
        <v>256</v>
      </c>
      <c r="K104" s="74">
        <v>32</v>
      </c>
      <c r="L104" s="30">
        <v>21.85</v>
      </c>
      <c r="M104" s="31">
        <f t="shared" si="6"/>
        <v>174.8</v>
      </c>
      <c r="N104" s="32" t="str">
        <f t="shared" si="7"/>
        <v>VYHOVUJE</v>
      </c>
      <c r="O104" s="98"/>
    </row>
    <row r="105" spans="1:15" ht="58.5" customHeight="1">
      <c r="A105" s="48"/>
      <c r="B105" s="59">
        <v>99</v>
      </c>
      <c r="C105" s="38" t="s">
        <v>85</v>
      </c>
      <c r="D105" s="70">
        <v>20</v>
      </c>
      <c r="E105" s="39" t="s">
        <v>70</v>
      </c>
      <c r="F105" s="38" t="s">
        <v>86</v>
      </c>
      <c r="G105" s="114"/>
      <c r="H105" s="95"/>
      <c r="I105" s="95"/>
      <c r="J105" s="17">
        <f t="shared" si="8"/>
        <v>920</v>
      </c>
      <c r="K105" s="74">
        <v>46</v>
      </c>
      <c r="L105" s="30">
        <v>34.1</v>
      </c>
      <c r="M105" s="31">
        <f t="shared" si="6"/>
        <v>682</v>
      </c>
      <c r="N105" s="32" t="str">
        <f t="shared" si="7"/>
        <v>VYHOVUJE</v>
      </c>
      <c r="O105" s="98"/>
    </row>
    <row r="106" spans="1:15" ht="44.25" customHeight="1">
      <c r="A106" s="48"/>
      <c r="B106" s="59">
        <v>100</v>
      </c>
      <c r="C106" s="38" t="s">
        <v>157</v>
      </c>
      <c r="D106" s="70">
        <v>1</v>
      </c>
      <c r="E106" s="39" t="s">
        <v>12</v>
      </c>
      <c r="F106" s="38" t="s">
        <v>158</v>
      </c>
      <c r="G106" s="114"/>
      <c r="H106" s="95"/>
      <c r="I106" s="95"/>
      <c r="J106" s="17">
        <f t="shared" si="8"/>
        <v>135</v>
      </c>
      <c r="K106" s="74">
        <v>135</v>
      </c>
      <c r="L106" s="30">
        <v>46</v>
      </c>
      <c r="M106" s="31">
        <f t="shared" si="6"/>
        <v>46</v>
      </c>
      <c r="N106" s="32" t="str">
        <f t="shared" si="7"/>
        <v>VYHOVUJE</v>
      </c>
      <c r="O106" s="98"/>
    </row>
    <row r="107" spans="1:15" ht="44.25" customHeight="1">
      <c r="A107" s="48"/>
      <c r="B107" s="59">
        <v>101</v>
      </c>
      <c r="C107" s="38" t="s">
        <v>67</v>
      </c>
      <c r="D107" s="70">
        <v>2</v>
      </c>
      <c r="E107" s="39" t="s">
        <v>9</v>
      </c>
      <c r="F107" s="38" t="s">
        <v>68</v>
      </c>
      <c r="G107" s="114"/>
      <c r="H107" s="95"/>
      <c r="I107" s="95"/>
      <c r="J107" s="17">
        <f t="shared" si="8"/>
        <v>56</v>
      </c>
      <c r="K107" s="74">
        <v>28</v>
      </c>
      <c r="L107" s="30">
        <v>7.8</v>
      </c>
      <c r="M107" s="31">
        <f t="shared" si="6"/>
        <v>15.6</v>
      </c>
      <c r="N107" s="32" t="str">
        <f t="shared" si="7"/>
        <v>VYHOVUJE</v>
      </c>
      <c r="O107" s="98"/>
    </row>
    <row r="108" spans="1:15" ht="44.25" customHeight="1">
      <c r="A108" s="48"/>
      <c r="B108" s="59">
        <v>102</v>
      </c>
      <c r="C108" s="38" t="s">
        <v>63</v>
      </c>
      <c r="D108" s="70">
        <v>1</v>
      </c>
      <c r="E108" s="39" t="s">
        <v>12</v>
      </c>
      <c r="F108" s="38" t="s">
        <v>64</v>
      </c>
      <c r="G108" s="114"/>
      <c r="H108" s="95"/>
      <c r="I108" s="95"/>
      <c r="J108" s="17">
        <f t="shared" si="8"/>
        <v>120</v>
      </c>
      <c r="K108" s="74">
        <v>120</v>
      </c>
      <c r="L108" s="30">
        <v>88.9</v>
      </c>
      <c r="M108" s="31">
        <f t="shared" si="6"/>
        <v>88.9</v>
      </c>
      <c r="N108" s="32" t="str">
        <f t="shared" si="7"/>
        <v>VYHOVUJE</v>
      </c>
      <c r="O108" s="98"/>
    </row>
    <row r="109" spans="1:15" ht="44.25" customHeight="1">
      <c r="A109" s="48"/>
      <c r="B109" s="59">
        <v>103</v>
      </c>
      <c r="C109" s="38" t="s">
        <v>159</v>
      </c>
      <c r="D109" s="70">
        <v>1</v>
      </c>
      <c r="E109" s="39" t="s">
        <v>12</v>
      </c>
      <c r="F109" s="38" t="s">
        <v>160</v>
      </c>
      <c r="G109" s="114"/>
      <c r="H109" s="95"/>
      <c r="I109" s="95"/>
      <c r="J109" s="17">
        <f t="shared" si="8"/>
        <v>80</v>
      </c>
      <c r="K109" s="74">
        <v>80</v>
      </c>
      <c r="L109" s="30">
        <v>53</v>
      </c>
      <c r="M109" s="31">
        <f t="shared" si="6"/>
        <v>53</v>
      </c>
      <c r="N109" s="32" t="str">
        <f t="shared" si="7"/>
        <v>VYHOVUJE</v>
      </c>
      <c r="O109" s="98"/>
    </row>
    <row r="110" spans="1:15" ht="54.75" customHeight="1">
      <c r="A110" s="48"/>
      <c r="B110" s="59">
        <v>104</v>
      </c>
      <c r="C110" s="38" t="s">
        <v>72</v>
      </c>
      <c r="D110" s="70">
        <v>4</v>
      </c>
      <c r="E110" s="39" t="s">
        <v>12</v>
      </c>
      <c r="F110" s="38" t="s">
        <v>73</v>
      </c>
      <c r="G110" s="114"/>
      <c r="H110" s="95"/>
      <c r="I110" s="95"/>
      <c r="J110" s="17">
        <f t="shared" si="8"/>
        <v>200</v>
      </c>
      <c r="K110" s="74">
        <v>50</v>
      </c>
      <c r="L110" s="30">
        <v>11</v>
      </c>
      <c r="M110" s="31">
        <f t="shared" si="6"/>
        <v>44</v>
      </c>
      <c r="N110" s="32" t="str">
        <f t="shared" si="7"/>
        <v>VYHOVUJE</v>
      </c>
      <c r="O110" s="98"/>
    </row>
    <row r="111" spans="1:15" ht="30" customHeight="1">
      <c r="A111" s="48"/>
      <c r="B111" s="59">
        <v>105</v>
      </c>
      <c r="C111" s="38" t="s">
        <v>161</v>
      </c>
      <c r="D111" s="70">
        <v>10</v>
      </c>
      <c r="E111" s="39" t="s">
        <v>9</v>
      </c>
      <c r="F111" s="38" t="s">
        <v>162</v>
      </c>
      <c r="G111" s="114"/>
      <c r="H111" s="95"/>
      <c r="I111" s="95"/>
      <c r="J111" s="17">
        <f t="shared" si="8"/>
        <v>60</v>
      </c>
      <c r="K111" s="74">
        <v>6</v>
      </c>
      <c r="L111" s="30">
        <v>4.65</v>
      </c>
      <c r="M111" s="31">
        <f t="shared" si="6"/>
        <v>46.5</v>
      </c>
      <c r="N111" s="32" t="str">
        <f t="shared" si="7"/>
        <v>VYHOVUJE</v>
      </c>
      <c r="O111" s="98"/>
    </row>
    <row r="112" spans="1:15" ht="30" customHeight="1">
      <c r="A112" s="48"/>
      <c r="B112" s="59">
        <v>106</v>
      </c>
      <c r="C112" s="38" t="s">
        <v>163</v>
      </c>
      <c r="D112" s="70">
        <v>5</v>
      </c>
      <c r="E112" s="39" t="s">
        <v>70</v>
      </c>
      <c r="F112" s="38" t="s">
        <v>164</v>
      </c>
      <c r="G112" s="114"/>
      <c r="H112" s="95"/>
      <c r="I112" s="95"/>
      <c r="J112" s="17">
        <f t="shared" si="8"/>
        <v>70</v>
      </c>
      <c r="K112" s="74">
        <v>14</v>
      </c>
      <c r="L112" s="30">
        <v>12.2</v>
      </c>
      <c r="M112" s="31">
        <f t="shared" si="6"/>
        <v>61</v>
      </c>
      <c r="N112" s="32" t="str">
        <f t="shared" si="7"/>
        <v>VYHOVUJE</v>
      </c>
      <c r="O112" s="98"/>
    </row>
    <row r="113" spans="1:15" ht="34.9" customHeight="1">
      <c r="A113" s="48"/>
      <c r="B113" s="59">
        <v>107</v>
      </c>
      <c r="C113" s="38" t="s">
        <v>165</v>
      </c>
      <c r="D113" s="70">
        <v>1</v>
      </c>
      <c r="E113" s="39" t="s">
        <v>12</v>
      </c>
      <c r="F113" s="38" t="s">
        <v>92</v>
      </c>
      <c r="G113" s="114"/>
      <c r="H113" s="95"/>
      <c r="I113" s="95"/>
      <c r="J113" s="17">
        <f t="shared" si="8"/>
        <v>8</v>
      </c>
      <c r="K113" s="74">
        <v>8</v>
      </c>
      <c r="L113" s="30">
        <v>8</v>
      </c>
      <c r="M113" s="31">
        <f t="shared" si="6"/>
        <v>8</v>
      </c>
      <c r="N113" s="32" t="str">
        <f t="shared" si="7"/>
        <v>VYHOVUJE</v>
      </c>
      <c r="O113" s="98"/>
    </row>
    <row r="114" spans="1:15" ht="34.9" customHeight="1">
      <c r="A114" s="48"/>
      <c r="B114" s="59">
        <v>108</v>
      </c>
      <c r="C114" s="38" t="s">
        <v>91</v>
      </c>
      <c r="D114" s="70">
        <v>1</v>
      </c>
      <c r="E114" s="39" t="s">
        <v>12</v>
      </c>
      <c r="F114" s="38" t="s">
        <v>92</v>
      </c>
      <c r="G114" s="114"/>
      <c r="H114" s="95"/>
      <c r="I114" s="95"/>
      <c r="J114" s="17">
        <f t="shared" si="8"/>
        <v>29</v>
      </c>
      <c r="K114" s="74">
        <v>29</v>
      </c>
      <c r="L114" s="30">
        <v>19.9</v>
      </c>
      <c r="M114" s="31">
        <f t="shared" si="6"/>
        <v>19.9</v>
      </c>
      <c r="N114" s="32" t="str">
        <f t="shared" si="7"/>
        <v>VYHOVUJE</v>
      </c>
      <c r="O114" s="98"/>
    </row>
    <row r="115" spans="1:15" ht="34.9" customHeight="1">
      <c r="A115" s="48"/>
      <c r="B115" s="59">
        <v>109</v>
      </c>
      <c r="C115" s="38" t="s">
        <v>166</v>
      </c>
      <c r="D115" s="70">
        <v>1</v>
      </c>
      <c r="E115" s="39" t="s">
        <v>12</v>
      </c>
      <c r="F115" s="38" t="s">
        <v>94</v>
      </c>
      <c r="G115" s="114"/>
      <c r="H115" s="95"/>
      <c r="I115" s="95"/>
      <c r="J115" s="17">
        <f t="shared" si="8"/>
        <v>13</v>
      </c>
      <c r="K115" s="74">
        <v>13</v>
      </c>
      <c r="L115" s="30">
        <v>12.7</v>
      </c>
      <c r="M115" s="31">
        <f t="shared" si="6"/>
        <v>12.7</v>
      </c>
      <c r="N115" s="32" t="str">
        <f t="shared" si="7"/>
        <v>VYHOVUJE</v>
      </c>
      <c r="O115" s="98"/>
    </row>
    <row r="116" spans="1:15" ht="68.25" customHeight="1">
      <c r="A116" s="48"/>
      <c r="B116" s="59">
        <v>110</v>
      </c>
      <c r="C116" s="38" t="s">
        <v>167</v>
      </c>
      <c r="D116" s="70">
        <v>3</v>
      </c>
      <c r="E116" s="39" t="s">
        <v>12</v>
      </c>
      <c r="F116" s="38" t="s">
        <v>168</v>
      </c>
      <c r="G116" s="114"/>
      <c r="H116" s="95"/>
      <c r="I116" s="95"/>
      <c r="J116" s="17">
        <f t="shared" si="8"/>
        <v>87</v>
      </c>
      <c r="K116" s="74">
        <v>29</v>
      </c>
      <c r="L116" s="30">
        <v>25.1</v>
      </c>
      <c r="M116" s="31">
        <f t="shared" si="6"/>
        <v>75.30000000000001</v>
      </c>
      <c r="N116" s="32" t="str">
        <f t="shared" si="7"/>
        <v>VYHOVUJE</v>
      </c>
      <c r="O116" s="98"/>
    </row>
    <row r="117" spans="1:15" ht="68.25" customHeight="1">
      <c r="A117" s="48"/>
      <c r="B117" s="59">
        <v>111</v>
      </c>
      <c r="C117" s="38" t="s">
        <v>89</v>
      </c>
      <c r="D117" s="70">
        <v>3</v>
      </c>
      <c r="E117" s="39" t="s">
        <v>12</v>
      </c>
      <c r="F117" s="38" t="s">
        <v>90</v>
      </c>
      <c r="G117" s="114"/>
      <c r="H117" s="95"/>
      <c r="I117" s="95"/>
      <c r="J117" s="17">
        <f t="shared" si="8"/>
        <v>135</v>
      </c>
      <c r="K117" s="74">
        <v>45</v>
      </c>
      <c r="L117" s="30">
        <v>40</v>
      </c>
      <c r="M117" s="31">
        <f t="shared" si="6"/>
        <v>120</v>
      </c>
      <c r="N117" s="32" t="str">
        <f t="shared" si="7"/>
        <v>VYHOVUJE</v>
      </c>
      <c r="O117" s="98"/>
    </row>
    <row r="118" spans="1:15" ht="68.25" customHeight="1">
      <c r="A118" s="48"/>
      <c r="B118" s="59">
        <v>112</v>
      </c>
      <c r="C118" s="38" t="s">
        <v>169</v>
      </c>
      <c r="D118" s="70">
        <v>3</v>
      </c>
      <c r="E118" s="39" t="s">
        <v>12</v>
      </c>
      <c r="F118" s="38" t="s">
        <v>170</v>
      </c>
      <c r="G118" s="114"/>
      <c r="H118" s="95"/>
      <c r="I118" s="95"/>
      <c r="J118" s="17">
        <f t="shared" si="8"/>
        <v>150</v>
      </c>
      <c r="K118" s="74">
        <v>50</v>
      </c>
      <c r="L118" s="30">
        <v>20.1</v>
      </c>
      <c r="M118" s="31">
        <f t="shared" si="6"/>
        <v>60.300000000000004</v>
      </c>
      <c r="N118" s="32" t="str">
        <f t="shared" si="7"/>
        <v>VYHOVUJE</v>
      </c>
      <c r="O118" s="98"/>
    </row>
    <row r="119" spans="1:15" ht="68.25" customHeight="1">
      <c r="A119" s="48"/>
      <c r="B119" s="59">
        <v>113</v>
      </c>
      <c r="C119" s="38" t="s">
        <v>171</v>
      </c>
      <c r="D119" s="70">
        <v>1</v>
      </c>
      <c r="E119" s="39" t="s">
        <v>12</v>
      </c>
      <c r="F119" s="38" t="s">
        <v>172</v>
      </c>
      <c r="G119" s="114"/>
      <c r="H119" s="95"/>
      <c r="I119" s="95"/>
      <c r="J119" s="17">
        <f t="shared" si="8"/>
        <v>650</v>
      </c>
      <c r="K119" s="74">
        <v>650</v>
      </c>
      <c r="L119" s="30">
        <v>618</v>
      </c>
      <c r="M119" s="31">
        <f t="shared" si="6"/>
        <v>618</v>
      </c>
      <c r="N119" s="32" t="str">
        <f t="shared" si="7"/>
        <v>VYHOVUJE</v>
      </c>
      <c r="O119" s="98"/>
    </row>
    <row r="120" spans="1:16" ht="35.45" customHeight="1" thickBot="1">
      <c r="A120" s="48"/>
      <c r="B120" s="63">
        <v>114</v>
      </c>
      <c r="C120" s="42" t="s">
        <v>99</v>
      </c>
      <c r="D120" s="75">
        <v>1</v>
      </c>
      <c r="E120" s="43" t="s">
        <v>12</v>
      </c>
      <c r="F120" s="42" t="s">
        <v>173</v>
      </c>
      <c r="G120" s="115"/>
      <c r="H120" s="96"/>
      <c r="I120" s="96"/>
      <c r="J120" s="18">
        <f t="shared" si="8"/>
        <v>18</v>
      </c>
      <c r="K120" s="76">
        <v>18</v>
      </c>
      <c r="L120" s="33">
        <v>12.7</v>
      </c>
      <c r="M120" s="34">
        <f t="shared" si="6"/>
        <v>12.7</v>
      </c>
      <c r="N120" s="35" t="str">
        <f t="shared" si="7"/>
        <v>VYHOVUJE</v>
      </c>
      <c r="O120" s="99"/>
      <c r="P120" s="48"/>
    </row>
    <row r="121" spans="1:16" ht="91.5" thickBot="1" thickTop="1">
      <c r="A121" s="67"/>
      <c r="B121" s="77">
        <v>115</v>
      </c>
      <c r="C121" s="44" t="s">
        <v>176</v>
      </c>
      <c r="D121" s="78">
        <v>100</v>
      </c>
      <c r="E121" s="45" t="s">
        <v>9</v>
      </c>
      <c r="F121" s="44" t="s">
        <v>10</v>
      </c>
      <c r="G121" s="79" t="s">
        <v>185</v>
      </c>
      <c r="H121" s="80" t="s">
        <v>178</v>
      </c>
      <c r="I121" s="80" t="s">
        <v>177</v>
      </c>
      <c r="J121" s="46">
        <f t="shared" si="8"/>
        <v>8500</v>
      </c>
      <c r="K121" s="81">
        <v>85</v>
      </c>
      <c r="L121" s="33">
        <v>62.9</v>
      </c>
      <c r="M121" s="34">
        <f t="shared" si="6"/>
        <v>6290</v>
      </c>
      <c r="N121" s="35" t="str">
        <f t="shared" si="7"/>
        <v>VYHOVUJE</v>
      </c>
      <c r="O121" s="82" t="s">
        <v>179</v>
      </c>
      <c r="P121" s="48"/>
    </row>
    <row r="122" spans="1:15" ht="114.6" customHeight="1" thickBot="1" thickTop="1">
      <c r="A122" s="67"/>
      <c r="B122" s="77">
        <v>116</v>
      </c>
      <c r="C122" s="44" t="s">
        <v>180</v>
      </c>
      <c r="D122" s="78">
        <v>40</v>
      </c>
      <c r="E122" s="45" t="s">
        <v>9</v>
      </c>
      <c r="F122" s="44" t="s">
        <v>181</v>
      </c>
      <c r="G122" s="79" t="s">
        <v>185</v>
      </c>
      <c r="H122" s="80" t="s">
        <v>182</v>
      </c>
      <c r="I122" s="80" t="s">
        <v>183</v>
      </c>
      <c r="J122" s="46">
        <f t="shared" si="8"/>
        <v>3000</v>
      </c>
      <c r="K122" s="81">
        <v>75</v>
      </c>
      <c r="L122" s="33">
        <v>56</v>
      </c>
      <c r="M122" s="34">
        <f t="shared" si="6"/>
        <v>2240</v>
      </c>
      <c r="N122" s="35" t="str">
        <f t="shared" si="7"/>
        <v>VYHOVUJE</v>
      </c>
      <c r="O122" s="83"/>
    </row>
    <row r="123" spans="1:16" ht="13.5" customHeight="1" thickBot="1" thickTop="1">
      <c r="A123" s="84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4" ht="60.75" customHeight="1" thickBot="1" thickTop="1">
      <c r="A124" s="85"/>
      <c r="B124" s="93" t="s">
        <v>198</v>
      </c>
      <c r="C124" s="93"/>
      <c r="D124" s="93"/>
      <c r="E124" s="93"/>
      <c r="F124" s="93"/>
      <c r="G124" s="93"/>
      <c r="H124" s="86"/>
      <c r="I124" s="86"/>
      <c r="J124" s="11"/>
      <c r="K124" s="24" t="s">
        <v>2</v>
      </c>
      <c r="L124" s="100" t="s">
        <v>3</v>
      </c>
      <c r="M124" s="101"/>
      <c r="N124" s="102"/>
    </row>
    <row r="125" spans="1:15" ht="33" customHeight="1" thickBot="1" thickTop="1">
      <c r="A125" s="87"/>
      <c r="B125" s="106" t="s">
        <v>196</v>
      </c>
      <c r="C125" s="106"/>
      <c r="D125" s="106"/>
      <c r="E125" s="106"/>
      <c r="F125" s="106"/>
      <c r="G125" s="106"/>
      <c r="H125" s="12"/>
      <c r="I125" s="12"/>
      <c r="J125" s="13"/>
      <c r="K125" s="25">
        <f>SUM(J7:J122)</f>
        <v>43800</v>
      </c>
      <c r="L125" s="103">
        <f>SUM(M7:M122)</f>
        <v>30449.650000000005</v>
      </c>
      <c r="M125" s="104"/>
      <c r="N125" s="105"/>
      <c r="O125" s="85"/>
    </row>
    <row r="126" spans="1:16" ht="39.75" customHeight="1" thickTop="1">
      <c r="A126" s="87"/>
      <c r="H126" s="14"/>
      <c r="I126" s="14"/>
      <c r="J126" s="88"/>
      <c r="K126" s="88"/>
      <c r="L126" s="85"/>
      <c r="M126" s="85"/>
      <c r="N126" s="85"/>
      <c r="O126" s="85"/>
      <c r="P126" s="85"/>
    </row>
    <row r="127" spans="1:16" ht="19.9" customHeight="1">
      <c r="A127" s="87"/>
      <c r="H127" s="14"/>
      <c r="I127" s="14"/>
      <c r="J127" s="88"/>
      <c r="K127" s="15"/>
      <c r="L127" s="15"/>
      <c r="M127" s="15"/>
      <c r="N127" s="85"/>
      <c r="O127" s="85"/>
      <c r="P127" s="85"/>
    </row>
    <row r="128" spans="1:16" ht="71.25" customHeight="1">
      <c r="A128" s="87"/>
      <c r="H128" s="14"/>
      <c r="I128" s="14"/>
      <c r="J128" s="88"/>
      <c r="K128" s="15"/>
      <c r="L128" s="15"/>
      <c r="M128" s="15"/>
      <c r="N128" s="85"/>
      <c r="O128" s="85"/>
      <c r="P128" s="85"/>
    </row>
    <row r="129" spans="1:16" ht="36" customHeight="1">
      <c r="A129" s="87"/>
      <c r="H129" s="89"/>
      <c r="I129" s="89"/>
      <c r="J129" s="89"/>
      <c r="K129" s="88"/>
      <c r="L129" s="85"/>
      <c r="M129" s="85"/>
      <c r="N129" s="85"/>
      <c r="O129" s="85"/>
      <c r="P129" s="85"/>
    </row>
    <row r="130" spans="1:16" ht="14.25" customHeight="1">
      <c r="A130" s="87"/>
      <c r="B130" s="85"/>
      <c r="C130" s="88"/>
      <c r="D130" s="90"/>
      <c r="E130" s="91"/>
      <c r="F130" s="88"/>
      <c r="G130" s="88"/>
      <c r="H130" s="85"/>
      <c r="I130" s="85"/>
      <c r="J130" s="88"/>
      <c r="K130" s="88"/>
      <c r="L130" s="85"/>
      <c r="M130" s="85"/>
      <c r="N130" s="85"/>
      <c r="O130" s="85"/>
      <c r="P130" s="85"/>
    </row>
    <row r="131" spans="1:16" ht="14.25" customHeight="1">
      <c r="A131" s="87"/>
      <c r="B131" s="85"/>
      <c r="C131" s="88"/>
      <c r="D131" s="90"/>
      <c r="E131" s="91"/>
      <c r="F131" s="88"/>
      <c r="G131" s="88"/>
      <c r="H131" s="85"/>
      <c r="I131" s="85"/>
      <c r="J131" s="88"/>
      <c r="K131" s="88"/>
      <c r="L131" s="85"/>
      <c r="M131" s="85"/>
      <c r="N131" s="85"/>
      <c r="O131" s="85"/>
      <c r="P131" s="85"/>
    </row>
    <row r="132" spans="1:16" ht="14.25" customHeight="1">
      <c r="A132" s="87"/>
      <c r="B132" s="85"/>
      <c r="C132" s="88"/>
      <c r="D132" s="90"/>
      <c r="E132" s="91"/>
      <c r="F132" s="88"/>
      <c r="G132" s="88"/>
      <c r="H132" s="85"/>
      <c r="I132" s="85"/>
      <c r="J132" s="88"/>
      <c r="K132" s="88"/>
      <c r="L132" s="85"/>
      <c r="M132" s="85"/>
      <c r="N132" s="85"/>
      <c r="O132" s="85"/>
      <c r="P132" s="85"/>
    </row>
    <row r="133" spans="1:16" ht="14.25" customHeight="1">
      <c r="A133" s="87"/>
      <c r="B133" s="85"/>
      <c r="C133" s="88"/>
      <c r="D133" s="90"/>
      <c r="E133" s="91"/>
      <c r="F133" s="88"/>
      <c r="G133" s="88"/>
      <c r="H133" s="85"/>
      <c r="I133" s="85"/>
      <c r="J133" s="88"/>
      <c r="K133" s="88"/>
      <c r="L133" s="85"/>
      <c r="M133" s="85"/>
      <c r="N133" s="85"/>
      <c r="O133" s="85"/>
      <c r="P133" s="85"/>
    </row>
    <row r="134" spans="3:10" ht="15">
      <c r="C134" s="1"/>
      <c r="D134" s="1"/>
      <c r="E134" s="1"/>
      <c r="F134" s="1"/>
      <c r="G134" s="1"/>
      <c r="I134" s="1"/>
      <c r="J134" s="1"/>
    </row>
    <row r="135" spans="3:10" ht="15">
      <c r="C135" s="1"/>
      <c r="D135" s="1"/>
      <c r="E135" s="1"/>
      <c r="F135" s="1"/>
      <c r="G135" s="1"/>
      <c r="I135" s="1"/>
      <c r="J135" s="1"/>
    </row>
    <row r="136" spans="3:10" ht="15">
      <c r="C136" s="1"/>
      <c r="D136" s="1"/>
      <c r="E136" s="1"/>
      <c r="F136" s="1"/>
      <c r="G136" s="1"/>
      <c r="I136" s="1"/>
      <c r="J136" s="1"/>
    </row>
    <row r="137" spans="3:10" ht="15">
      <c r="C137" s="1"/>
      <c r="D137" s="1"/>
      <c r="E137" s="1"/>
      <c r="F137" s="1"/>
      <c r="G137" s="1"/>
      <c r="I137" s="1"/>
      <c r="J137" s="1"/>
    </row>
    <row r="138" spans="3:10" ht="15">
      <c r="C138" s="1"/>
      <c r="D138" s="1"/>
      <c r="E138" s="1"/>
      <c r="F138" s="1"/>
      <c r="G138" s="1"/>
      <c r="I138" s="1"/>
      <c r="J138" s="1"/>
    </row>
    <row r="139" spans="3:10" ht="15">
      <c r="C139" s="1"/>
      <c r="D139" s="1"/>
      <c r="E139" s="1"/>
      <c r="F139" s="1"/>
      <c r="G139" s="1"/>
      <c r="I139" s="1"/>
      <c r="J139" s="1"/>
    </row>
    <row r="140" spans="3:10" ht="15">
      <c r="C140" s="1"/>
      <c r="D140" s="1"/>
      <c r="E140" s="1"/>
      <c r="F140" s="1"/>
      <c r="G140" s="1"/>
      <c r="I140" s="1"/>
      <c r="J140" s="1"/>
    </row>
    <row r="141" spans="3:10" ht="15">
      <c r="C141" s="1"/>
      <c r="D141" s="1"/>
      <c r="E141" s="1"/>
      <c r="F141" s="1"/>
      <c r="G141" s="1"/>
      <c r="I141" s="1"/>
      <c r="J141" s="1"/>
    </row>
    <row r="142" spans="3:10" ht="15">
      <c r="C142" s="1"/>
      <c r="D142" s="1"/>
      <c r="E142" s="1"/>
      <c r="F142" s="1"/>
      <c r="G142" s="1"/>
      <c r="I142" s="1"/>
      <c r="J142" s="1"/>
    </row>
    <row r="143" spans="3:10" ht="15">
      <c r="C143" s="1"/>
      <c r="D143" s="1"/>
      <c r="E143" s="1"/>
      <c r="F143" s="1"/>
      <c r="G143" s="1"/>
      <c r="I143" s="1"/>
      <c r="J143" s="1"/>
    </row>
    <row r="144" spans="3:10" ht="15">
      <c r="C144" s="1"/>
      <c r="D144" s="1"/>
      <c r="E144" s="1"/>
      <c r="F144" s="1"/>
      <c r="G144" s="1"/>
      <c r="I144" s="1"/>
      <c r="J144" s="1"/>
    </row>
    <row r="145" spans="3:10" ht="15">
      <c r="C145" s="1"/>
      <c r="D145" s="1"/>
      <c r="E145" s="1"/>
      <c r="F145" s="1"/>
      <c r="G145" s="1"/>
      <c r="I145" s="1"/>
      <c r="J145" s="1"/>
    </row>
    <row r="146" spans="3:10" ht="15">
      <c r="C146" s="1"/>
      <c r="D146" s="1"/>
      <c r="E146" s="1"/>
      <c r="F146" s="1"/>
      <c r="G146" s="1"/>
      <c r="I146" s="1"/>
      <c r="J146" s="1"/>
    </row>
    <row r="147" spans="3:10" ht="15">
      <c r="C147" s="1"/>
      <c r="D147" s="1"/>
      <c r="E147" s="1"/>
      <c r="F147" s="1"/>
      <c r="G147" s="1"/>
      <c r="I147" s="1"/>
      <c r="J147" s="1"/>
    </row>
    <row r="148" spans="3:10" ht="15">
      <c r="C148" s="1"/>
      <c r="D148" s="1"/>
      <c r="E148" s="1"/>
      <c r="F148" s="1"/>
      <c r="G148" s="1"/>
      <c r="I148" s="1"/>
      <c r="J148" s="1"/>
    </row>
    <row r="149" spans="3:10" ht="15">
      <c r="C149" s="1"/>
      <c r="D149" s="1"/>
      <c r="E149" s="1"/>
      <c r="F149" s="1"/>
      <c r="G149" s="1"/>
      <c r="I149" s="1"/>
      <c r="J149" s="1"/>
    </row>
    <row r="150" spans="3:10" ht="15">
      <c r="C150" s="1"/>
      <c r="D150" s="1"/>
      <c r="E150" s="1"/>
      <c r="F150" s="1"/>
      <c r="G150" s="1"/>
      <c r="I150" s="1"/>
      <c r="J150" s="1"/>
    </row>
    <row r="151" spans="3:10" ht="15">
      <c r="C151" s="1"/>
      <c r="D151" s="1"/>
      <c r="E151" s="1"/>
      <c r="F151" s="1"/>
      <c r="G151" s="1"/>
      <c r="I151" s="1"/>
      <c r="J151" s="1"/>
    </row>
    <row r="152" spans="3:10" ht="15">
      <c r="C152" s="1"/>
      <c r="D152" s="1"/>
      <c r="E152" s="1"/>
      <c r="F152" s="1"/>
      <c r="G152" s="1"/>
      <c r="I152" s="1"/>
      <c r="J152" s="1"/>
    </row>
    <row r="153" spans="3:10" ht="15">
      <c r="C153" s="1"/>
      <c r="D153" s="1"/>
      <c r="E153" s="1"/>
      <c r="F153" s="1"/>
      <c r="G153" s="1"/>
      <c r="I153" s="1"/>
      <c r="J153" s="1"/>
    </row>
    <row r="154" spans="3:10" ht="15">
      <c r="C154" s="1"/>
      <c r="D154" s="1"/>
      <c r="E154" s="1"/>
      <c r="F154" s="1"/>
      <c r="G154" s="1"/>
      <c r="I154" s="1"/>
      <c r="J154" s="1"/>
    </row>
    <row r="155" spans="3:10" ht="15">
      <c r="C155" s="1"/>
      <c r="D155" s="1"/>
      <c r="E155" s="1"/>
      <c r="F155" s="1"/>
      <c r="G155" s="1"/>
      <c r="I155" s="1"/>
      <c r="J155" s="1"/>
    </row>
    <row r="156" spans="3:10" ht="15">
      <c r="C156" s="1"/>
      <c r="D156" s="1"/>
      <c r="E156" s="1"/>
      <c r="F156" s="1"/>
      <c r="G156" s="1"/>
      <c r="I156" s="1"/>
      <c r="J156" s="1"/>
    </row>
    <row r="157" spans="3:10" ht="15">
      <c r="C157" s="1"/>
      <c r="D157" s="1"/>
      <c r="E157" s="1"/>
      <c r="F157" s="1"/>
      <c r="G157" s="1"/>
      <c r="I157" s="1"/>
      <c r="J157" s="1"/>
    </row>
    <row r="158" spans="3:10" ht="15">
      <c r="C158" s="1"/>
      <c r="D158" s="1"/>
      <c r="E158" s="1"/>
      <c r="F158" s="1"/>
      <c r="G158" s="1"/>
      <c r="I158" s="1"/>
      <c r="J158" s="1"/>
    </row>
    <row r="159" spans="3:10" ht="15">
      <c r="C159" s="1"/>
      <c r="D159" s="1"/>
      <c r="E159" s="1"/>
      <c r="F159" s="1"/>
      <c r="G159" s="1"/>
      <c r="I159" s="1"/>
      <c r="J159" s="1"/>
    </row>
    <row r="160" spans="3:10" ht="15">
      <c r="C160" s="1"/>
      <c r="D160" s="1"/>
      <c r="E160" s="1"/>
      <c r="F160" s="1"/>
      <c r="G160" s="1"/>
      <c r="I160" s="1"/>
      <c r="J160" s="1"/>
    </row>
    <row r="161" spans="3:10" ht="15">
      <c r="C161" s="1"/>
      <c r="D161" s="1"/>
      <c r="E161" s="1"/>
      <c r="F161" s="1"/>
      <c r="G161" s="1"/>
      <c r="I161" s="1"/>
      <c r="J161" s="1"/>
    </row>
    <row r="162" spans="3:10" ht="15">
      <c r="C162" s="1"/>
      <c r="D162" s="1"/>
      <c r="E162" s="1"/>
      <c r="F162" s="1"/>
      <c r="G162" s="1"/>
      <c r="I162" s="1"/>
      <c r="J162" s="1"/>
    </row>
    <row r="163" spans="3:10" ht="15">
      <c r="C163" s="1"/>
      <c r="D163" s="1"/>
      <c r="E163" s="1"/>
      <c r="F163" s="1"/>
      <c r="G163" s="1"/>
      <c r="I163" s="1"/>
      <c r="J163" s="1"/>
    </row>
    <row r="164" spans="3:10" ht="15">
      <c r="C164" s="1"/>
      <c r="D164" s="1"/>
      <c r="E164" s="1"/>
      <c r="F164" s="1"/>
      <c r="G164" s="1"/>
      <c r="I164" s="1"/>
      <c r="J164" s="1"/>
    </row>
    <row r="165" spans="3:10" ht="15">
      <c r="C165" s="1"/>
      <c r="D165" s="1"/>
      <c r="E165" s="1"/>
      <c r="F165" s="1"/>
      <c r="G165" s="1"/>
      <c r="I165" s="1"/>
      <c r="J165" s="1"/>
    </row>
    <row r="166" spans="3:10" ht="15">
      <c r="C166" s="1"/>
      <c r="D166" s="1"/>
      <c r="E166" s="1"/>
      <c r="F166" s="1"/>
      <c r="G166" s="1"/>
      <c r="I166" s="1"/>
      <c r="J166" s="1"/>
    </row>
    <row r="167" spans="3:10" ht="15">
      <c r="C167" s="1"/>
      <c r="D167" s="1"/>
      <c r="E167" s="1"/>
      <c r="F167" s="1"/>
      <c r="G167" s="1"/>
      <c r="I167" s="1"/>
      <c r="J167" s="1"/>
    </row>
    <row r="168" spans="3:10" ht="15">
      <c r="C168" s="1"/>
      <c r="D168" s="1"/>
      <c r="E168" s="1"/>
      <c r="F168" s="1"/>
      <c r="G168" s="1"/>
      <c r="I168" s="1"/>
      <c r="J168" s="1"/>
    </row>
    <row r="169" spans="3:10" ht="15">
      <c r="C169" s="1"/>
      <c r="D169" s="1"/>
      <c r="E169" s="1"/>
      <c r="F169" s="1"/>
      <c r="G169" s="1"/>
      <c r="I169" s="1"/>
      <c r="J169" s="1"/>
    </row>
    <row r="170" spans="3:10" ht="15">
      <c r="C170" s="1"/>
      <c r="D170" s="1"/>
      <c r="E170" s="1"/>
      <c r="F170" s="1"/>
      <c r="G170" s="1"/>
      <c r="I170" s="1"/>
      <c r="J170" s="1"/>
    </row>
    <row r="171" spans="3:10" ht="15">
      <c r="C171" s="1"/>
      <c r="D171" s="1"/>
      <c r="E171" s="1"/>
      <c r="F171" s="1"/>
      <c r="G171" s="1"/>
      <c r="I171" s="1"/>
      <c r="J171" s="1"/>
    </row>
    <row r="172" spans="3:10" ht="15">
      <c r="C172" s="1"/>
      <c r="D172" s="1"/>
      <c r="E172" s="1"/>
      <c r="F172" s="1"/>
      <c r="G172" s="1"/>
      <c r="I172" s="1"/>
      <c r="J172" s="1"/>
    </row>
    <row r="173" spans="3:10" ht="15">
      <c r="C173" s="1"/>
      <c r="D173" s="1"/>
      <c r="E173" s="1"/>
      <c r="F173" s="1"/>
      <c r="G173" s="1"/>
      <c r="I173" s="1"/>
      <c r="J173" s="1"/>
    </row>
    <row r="174" spans="3:10" ht="15">
      <c r="C174" s="1"/>
      <c r="D174" s="1"/>
      <c r="E174" s="1"/>
      <c r="F174" s="1"/>
      <c r="G174" s="1"/>
      <c r="I174" s="1"/>
      <c r="J174" s="1"/>
    </row>
    <row r="175" spans="3:10" ht="15">
      <c r="C175" s="1"/>
      <c r="D175" s="1"/>
      <c r="E175" s="1"/>
      <c r="F175" s="1"/>
      <c r="G175" s="1"/>
      <c r="I175" s="1"/>
      <c r="J175" s="1"/>
    </row>
    <row r="176" spans="3:10" ht="15">
      <c r="C176" s="1"/>
      <c r="D176" s="1"/>
      <c r="E176" s="1"/>
      <c r="F176" s="1"/>
      <c r="G176" s="1"/>
      <c r="I176" s="1"/>
      <c r="J176" s="1"/>
    </row>
    <row r="177" spans="3:10" ht="15">
      <c r="C177" s="1"/>
      <c r="D177" s="1"/>
      <c r="E177" s="1"/>
      <c r="F177" s="1"/>
      <c r="G177" s="1"/>
      <c r="I177" s="1"/>
      <c r="J177" s="1"/>
    </row>
    <row r="178" spans="3:10" ht="15">
      <c r="C178" s="1"/>
      <c r="D178" s="1"/>
      <c r="E178" s="1"/>
      <c r="F178" s="1"/>
      <c r="G178" s="1"/>
      <c r="I178" s="1"/>
      <c r="J178" s="1"/>
    </row>
    <row r="179" spans="3:10" ht="15">
      <c r="C179" s="1"/>
      <c r="D179" s="1"/>
      <c r="E179" s="1"/>
      <c r="F179" s="1"/>
      <c r="G179" s="1"/>
      <c r="I179" s="1"/>
      <c r="J179" s="1"/>
    </row>
    <row r="180" spans="3:10" ht="15">
      <c r="C180" s="1"/>
      <c r="D180" s="1"/>
      <c r="E180" s="1"/>
      <c r="F180" s="1"/>
      <c r="G180" s="1"/>
      <c r="I180" s="1"/>
      <c r="J180" s="1"/>
    </row>
    <row r="181" spans="3:10" ht="15">
      <c r="C181" s="1"/>
      <c r="D181" s="1"/>
      <c r="E181" s="1"/>
      <c r="F181" s="1"/>
      <c r="G181" s="1"/>
      <c r="I181" s="1"/>
      <c r="J181" s="1"/>
    </row>
    <row r="182" spans="3:10" ht="15">
      <c r="C182" s="1"/>
      <c r="D182" s="1"/>
      <c r="E182" s="1"/>
      <c r="F182" s="1"/>
      <c r="G182" s="1"/>
      <c r="I182" s="1"/>
      <c r="J182" s="1"/>
    </row>
    <row r="183" spans="3:10" ht="15">
      <c r="C183" s="1"/>
      <c r="D183" s="1"/>
      <c r="E183" s="1"/>
      <c r="F183" s="1"/>
      <c r="G183" s="1"/>
      <c r="I183" s="1"/>
      <c r="J183" s="1"/>
    </row>
    <row r="184" spans="3:10" ht="15">
      <c r="C184" s="1"/>
      <c r="D184" s="1"/>
      <c r="E184" s="1"/>
      <c r="F184" s="1"/>
      <c r="G184" s="1"/>
      <c r="I184" s="1"/>
      <c r="J184" s="1"/>
    </row>
    <row r="185" spans="3:10" ht="15">
      <c r="C185" s="1"/>
      <c r="D185" s="1"/>
      <c r="E185" s="1"/>
      <c r="F185" s="1"/>
      <c r="G185" s="1"/>
      <c r="I185" s="1"/>
      <c r="J185" s="1"/>
    </row>
    <row r="186" spans="3:10" ht="15">
      <c r="C186" s="1"/>
      <c r="D186" s="1"/>
      <c r="E186" s="1"/>
      <c r="F186" s="1"/>
      <c r="G186" s="1"/>
      <c r="I186" s="1"/>
      <c r="J186" s="1"/>
    </row>
    <row r="187" spans="3:10" ht="15">
      <c r="C187" s="1"/>
      <c r="D187" s="1"/>
      <c r="E187" s="1"/>
      <c r="F187" s="1"/>
      <c r="G187" s="1"/>
      <c r="I187" s="1"/>
      <c r="J187" s="1"/>
    </row>
    <row r="188" spans="3:10" ht="15">
      <c r="C188" s="1"/>
      <c r="D188" s="1"/>
      <c r="E188" s="1"/>
      <c r="F188" s="1"/>
      <c r="G188" s="1"/>
      <c r="I188" s="1"/>
      <c r="J188" s="1"/>
    </row>
    <row r="189" spans="3:10" ht="15">
      <c r="C189" s="1"/>
      <c r="D189" s="1"/>
      <c r="E189" s="1"/>
      <c r="F189" s="1"/>
      <c r="G189" s="1"/>
      <c r="I189" s="1"/>
      <c r="J189" s="1"/>
    </row>
    <row r="190" spans="3:10" ht="15">
      <c r="C190" s="1"/>
      <c r="D190" s="1"/>
      <c r="E190" s="1"/>
      <c r="F190" s="1"/>
      <c r="G190" s="1"/>
      <c r="I190" s="1"/>
      <c r="J190" s="1"/>
    </row>
    <row r="191" spans="3:10" ht="15">
      <c r="C191" s="1"/>
      <c r="D191" s="1"/>
      <c r="E191" s="1"/>
      <c r="F191" s="1"/>
      <c r="G191" s="1"/>
      <c r="I191" s="1"/>
      <c r="J191" s="1"/>
    </row>
    <row r="192" spans="3:10" ht="15">
      <c r="C192" s="1"/>
      <c r="D192" s="1"/>
      <c r="E192" s="1"/>
      <c r="F192" s="1"/>
      <c r="G192" s="1"/>
      <c r="I192" s="1"/>
      <c r="J192" s="1"/>
    </row>
    <row r="193" spans="3:10" ht="15">
      <c r="C193" s="1"/>
      <c r="D193" s="1"/>
      <c r="E193" s="1"/>
      <c r="F193" s="1"/>
      <c r="G193" s="1"/>
      <c r="I193" s="1"/>
      <c r="J193" s="1"/>
    </row>
    <row r="194" spans="3:10" ht="15">
      <c r="C194" s="1"/>
      <c r="D194" s="1"/>
      <c r="E194" s="1"/>
      <c r="F194" s="1"/>
      <c r="G194" s="1"/>
      <c r="I194" s="1"/>
      <c r="J194" s="1"/>
    </row>
    <row r="195" spans="3:10" ht="15">
      <c r="C195" s="1"/>
      <c r="D195" s="1"/>
      <c r="E195" s="1"/>
      <c r="F195" s="1"/>
      <c r="G195" s="1"/>
      <c r="I195" s="1"/>
      <c r="J195" s="1"/>
    </row>
    <row r="196" spans="3:10" ht="15">
      <c r="C196" s="1"/>
      <c r="D196" s="1"/>
      <c r="E196" s="1"/>
      <c r="F196" s="1"/>
      <c r="G196" s="1"/>
      <c r="I196" s="1"/>
      <c r="J196" s="1"/>
    </row>
    <row r="197" spans="3:10" ht="15">
      <c r="C197" s="1"/>
      <c r="D197" s="1"/>
      <c r="E197" s="1"/>
      <c r="F197" s="1"/>
      <c r="G197" s="1"/>
      <c r="I197" s="1"/>
      <c r="J197" s="1"/>
    </row>
    <row r="198" spans="3:10" ht="15">
      <c r="C198" s="1"/>
      <c r="D198" s="1"/>
      <c r="E198" s="1"/>
      <c r="F198" s="1"/>
      <c r="G198" s="1"/>
      <c r="I198" s="1"/>
      <c r="J198" s="1"/>
    </row>
    <row r="199" spans="3:10" ht="15">
      <c r="C199" s="1"/>
      <c r="D199" s="1"/>
      <c r="E199" s="1"/>
      <c r="F199" s="1"/>
      <c r="G199" s="1"/>
      <c r="I199" s="1"/>
      <c r="J199" s="1"/>
    </row>
    <row r="200" spans="3:10" ht="15">
      <c r="C200" s="1"/>
      <c r="D200" s="1"/>
      <c r="E200" s="1"/>
      <c r="F200" s="1"/>
      <c r="G200" s="1"/>
      <c r="I200" s="1"/>
      <c r="J200" s="1"/>
    </row>
    <row r="201" spans="3:10" ht="15">
      <c r="C201" s="1"/>
      <c r="D201" s="1"/>
      <c r="E201" s="1"/>
      <c r="F201" s="1"/>
      <c r="G201" s="1"/>
      <c r="I201" s="1"/>
      <c r="J201" s="1"/>
    </row>
    <row r="202" spans="3:10" ht="15">
      <c r="C202" s="1"/>
      <c r="D202" s="1"/>
      <c r="E202" s="1"/>
      <c r="F202" s="1"/>
      <c r="G202" s="1"/>
      <c r="I202" s="1"/>
      <c r="J202" s="1"/>
    </row>
    <row r="203" spans="3:10" ht="15">
      <c r="C203" s="1"/>
      <c r="D203" s="1"/>
      <c r="E203" s="1"/>
      <c r="F203" s="1"/>
      <c r="G203" s="1"/>
      <c r="I203" s="1"/>
      <c r="J203" s="1"/>
    </row>
    <row r="204" spans="3:10" ht="15">
      <c r="C204" s="1"/>
      <c r="D204" s="1"/>
      <c r="E204" s="1"/>
      <c r="F204" s="1"/>
      <c r="G204" s="1"/>
      <c r="I204" s="1"/>
      <c r="J204" s="1"/>
    </row>
    <row r="205" spans="3:10" ht="15">
      <c r="C205" s="1"/>
      <c r="D205" s="1"/>
      <c r="E205" s="1"/>
      <c r="F205" s="1"/>
      <c r="G205" s="1"/>
      <c r="I205" s="1"/>
      <c r="J205" s="1"/>
    </row>
    <row r="206" spans="3:10" ht="15">
      <c r="C206" s="1"/>
      <c r="D206" s="1"/>
      <c r="E206" s="1"/>
      <c r="F206" s="1"/>
      <c r="G206" s="1"/>
      <c r="I206" s="1"/>
      <c r="J206" s="1"/>
    </row>
    <row r="207" spans="3:10" ht="15">
      <c r="C207" s="1"/>
      <c r="D207" s="1"/>
      <c r="E207" s="1"/>
      <c r="F207" s="1"/>
      <c r="G207" s="1"/>
      <c r="I207" s="1"/>
      <c r="J207" s="1"/>
    </row>
    <row r="208" spans="3:10" ht="15">
      <c r="C208" s="1"/>
      <c r="D208" s="1"/>
      <c r="E208" s="1"/>
      <c r="F208" s="1"/>
      <c r="G208" s="1"/>
      <c r="I208" s="1"/>
      <c r="J208" s="1"/>
    </row>
    <row r="209" spans="3:10" ht="15">
      <c r="C209" s="1"/>
      <c r="D209" s="1"/>
      <c r="E209" s="1"/>
      <c r="F209" s="1"/>
      <c r="G209" s="1"/>
      <c r="I209" s="1"/>
      <c r="J209" s="1"/>
    </row>
    <row r="210" spans="3:10" ht="15">
      <c r="C210" s="1"/>
      <c r="D210" s="1"/>
      <c r="E210" s="1"/>
      <c r="F210" s="1"/>
      <c r="G210" s="1"/>
      <c r="I210" s="1"/>
      <c r="J210" s="1"/>
    </row>
    <row r="211" spans="3:10" ht="15">
      <c r="C211" s="1"/>
      <c r="D211" s="1"/>
      <c r="E211" s="1"/>
      <c r="F211" s="1"/>
      <c r="G211" s="1"/>
      <c r="I211" s="1"/>
      <c r="J211" s="1"/>
    </row>
    <row r="212" spans="3:10" ht="15">
      <c r="C212" s="1"/>
      <c r="D212" s="1"/>
      <c r="E212" s="1"/>
      <c r="F212" s="1"/>
      <c r="G212" s="1"/>
      <c r="I212" s="1"/>
      <c r="J212" s="1"/>
    </row>
    <row r="213" spans="3:10" ht="15">
      <c r="C213" s="1"/>
      <c r="D213" s="1"/>
      <c r="E213" s="1"/>
      <c r="F213" s="1"/>
      <c r="G213" s="1"/>
      <c r="I213" s="1"/>
      <c r="J213" s="1"/>
    </row>
    <row r="214" spans="3:10" ht="15">
      <c r="C214" s="1"/>
      <c r="D214" s="1"/>
      <c r="E214" s="1"/>
      <c r="F214" s="1"/>
      <c r="G214" s="1"/>
      <c r="I214" s="1"/>
      <c r="J214" s="1"/>
    </row>
    <row r="215" spans="3:10" ht="15">
      <c r="C215" s="1"/>
      <c r="D215" s="1"/>
      <c r="E215" s="1"/>
      <c r="F215" s="1"/>
      <c r="G215" s="1"/>
      <c r="I215" s="1"/>
      <c r="J215" s="1"/>
    </row>
    <row r="216" spans="3:10" ht="15">
      <c r="C216" s="1"/>
      <c r="D216" s="1"/>
      <c r="E216" s="1"/>
      <c r="F216" s="1"/>
      <c r="G216" s="1"/>
      <c r="I216" s="1"/>
      <c r="J216" s="1"/>
    </row>
    <row r="217" spans="3:10" ht="15">
      <c r="C217" s="1"/>
      <c r="D217" s="1"/>
      <c r="E217" s="1"/>
      <c r="F217" s="1"/>
      <c r="G217" s="1"/>
      <c r="I217" s="1"/>
      <c r="J217" s="1"/>
    </row>
    <row r="218" spans="3:10" ht="15">
      <c r="C218" s="1"/>
      <c r="D218" s="1"/>
      <c r="E218" s="1"/>
      <c r="F218" s="1"/>
      <c r="G218" s="1"/>
      <c r="I218" s="1"/>
      <c r="J218" s="1"/>
    </row>
    <row r="219" spans="3:10" ht="15">
      <c r="C219" s="1"/>
      <c r="D219" s="1"/>
      <c r="E219" s="1"/>
      <c r="F219" s="1"/>
      <c r="G219" s="1"/>
      <c r="I219" s="1"/>
      <c r="J219" s="1"/>
    </row>
    <row r="220" spans="3:10" ht="15">
      <c r="C220" s="1"/>
      <c r="D220" s="1"/>
      <c r="E220" s="1"/>
      <c r="F220" s="1"/>
      <c r="G220" s="1"/>
      <c r="I220" s="1"/>
      <c r="J220" s="1"/>
    </row>
    <row r="221" spans="3:10" ht="15">
      <c r="C221" s="1"/>
      <c r="D221" s="1"/>
      <c r="E221" s="1"/>
      <c r="F221" s="1"/>
      <c r="G221" s="1"/>
      <c r="I221" s="1"/>
      <c r="J221" s="1"/>
    </row>
    <row r="222" spans="3:10" ht="15">
      <c r="C222" s="1"/>
      <c r="D222" s="1"/>
      <c r="E222" s="1"/>
      <c r="F222" s="1"/>
      <c r="G222" s="1"/>
      <c r="I222" s="1"/>
      <c r="J222" s="1"/>
    </row>
    <row r="223" spans="3:10" ht="15">
      <c r="C223" s="1"/>
      <c r="D223" s="1"/>
      <c r="E223" s="1"/>
      <c r="F223" s="1"/>
      <c r="G223" s="1"/>
      <c r="I223" s="1"/>
      <c r="J223" s="1"/>
    </row>
    <row r="224" spans="3:10" ht="15">
      <c r="C224" s="1"/>
      <c r="D224" s="1"/>
      <c r="E224" s="1"/>
      <c r="F224" s="1"/>
      <c r="G224" s="1"/>
      <c r="I224" s="1"/>
      <c r="J224" s="1"/>
    </row>
    <row r="225" spans="3:10" ht="15">
      <c r="C225" s="1"/>
      <c r="D225" s="1"/>
      <c r="E225" s="1"/>
      <c r="F225" s="1"/>
      <c r="G225" s="1"/>
      <c r="I225" s="1"/>
      <c r="J225" s="1"/>
    </row>
    <row r="226" spans="3:10" ht="15">
      <c r="C226" s="1"/>
      <c r="D226" s="1"/>
      <c r="E226" s="1"/>
      <c r="F226" s="1"/>
      <c r="G226" s="1"/>
      <c r="I226" s="1"/>
      <c r="J226" s="1"/>
    </row>
    <row r="227" spans="3:10" ht="15">
      <c r="C227" s="1"/>
      <c r="D227" s="1"/>
      <c r="E227" s="1"/>
      <c r="F227" s="1"/>
      <c r="G227" s="1"/>
      <c r="I227" s="1"/>
      <c r="J227" s="1"/>
    </row>
    <row r="228" spans="3:10" ht="15">
      <c r="C228" s="1"/>
      <c r="D228" s="1"/>
      <c r="E228" s="1"/>
      <c r="F228" s="1"/>
      <c r="G228" s="1"/>
      <c r="I228" s="1"/>
      <c r="J228" s="1"/>
    </row>
    <row r="229" spans="3:10" ht="15">
      <c r="C229" s="1"/>
      <c r="D229" s="1"/>
      <c r="E229" s="1"/>
      <c r="F229" s="1"/>
      <c r="G229" s="1"/>
      <c r="I229" s="1"/>
      <c r="J229" s="1"/>
    </row>
    <row r="230" spans="3:10" ht="15">
      <c r="C230" s="1"/>
      <c r="D230" s="1"/>
      <c r="E230" s="1"/>
      <c r="F230" s="1"/>
      <c r="G230" s="1"/>
      <c r="I230" s="1"/>
      <c r="J230" s="1"/>
    </row>
    <row r="231" spans="3:10" ht="15">
      <c r="C231" s="1"/>
      <c r="D231" s="1"/>
      <c r="E231" s="1"/>
      <c r="F231" s="1"/>
      <c r="G231" s="1"/>
      <c r="I231" s="1"/>
      <c r="J231" s="1"/>
    </row>
    <row r="232" spans="3:10" ht="15">
      <c r="C232" s="1"/>
      <c r="D232" s="1"/>
      <c r="E232" s="1"/>
      <c r="F232" s="1"/>
      <c r="G232" s="1"/>
      <c r="I232" s="1"/>
      <c r="J232" s="1"/>
    </row>
    <row r="233" spans="3:10" ht="15">
      <c r="C233" s="1"/>
      <c r="D233" s="1"/>
      <c r="E233" s="1"/>
      <c r="F233" s="1"/>
      <c r="G233" s="1"/>
      <c r="I233" s="1"/>
      <c r="J233" s="1"/>
    </row>
    <row r="234" spans="3:10" ht="15">
      <c r="C234" s="1"/>
      <c r="D234" s="1"/>
      <c r="E234" s="1"/>
      <c r="F234" s="1"/>
      <c r="G234" s="1"/>
      <c r="I234" s="1"/>
      <c r="J234" s="1"/>
    </row>
    <row r="235" spans="3:10" ht="15">
      <c r="C235" s="1"/>
      <c r="D235" s="1"/>
      <c r="E235" s="1"/>
      <c r="F235" s="1"/>
      <c r="G235" s="1"/>
      <c r="I235" s="1"/>
      <c r="J235" s="1"/>
    </row>
    <row r="236" spans="3:10" ht="15">
      <c r="C236" s="1"/>
      <c r="D236" s="1"/>
      <c r="E236" s="1"/>
      <c r="F236" s="1"/>
      <c r="G236" s="1"/>
      <c r="I236" s="1"/>
      <c r="J236" s="1"/>
    </row>
    <row r="237" spans="3:10" ht="15">
      <c r="C237" s="1"/>
      <c r="D237" s="1"/>
      <c r="E237" s="1"/>
      <c r="F237" s="1"/>
      <c r="G237" s="1"/>
      <c r="I237" s="1"/>
      <c r="J237" s="1"/>
    </row>
    <row r="238" spans="3:10" ht="15">
      <c r="C238" s="1"/>
      <c r="D238" s="1"/>
      <c r="E238" s="1"/>
      <c r="F238" s="1"/>
      <c r="G238" s="1"/>
      <c r="I238" s="1"/>
      <c r="J238" s="1"/>
    </row>
    <row r="239" spans="3:10" ht="15">
      <c r="C239" s="1"/>
      <c r="D239" s="1"/>
      <c r="E239" s="1"/>
      <c r="F239" s="1"/>
      <c r="G239" s="1"/>
      <c r="I239" s="1"/>
      <c r="J239" s="1"/>
    </row>
    <row r="240" spans="3:10" ht="15">
      <c r="C240" s="1"/>
      <c r="D240" s="1"/>
      <c r="E240" s="1"/>
      <c r="F240" s="1"/>
      <c r="G240" s="1"/>
      <c r="I240" s="1"/>
      <c r="J240" s="1"/>
    </row>
    <row r="241" spans="3:10" ht="15">
      <c r="C241" s="1"/>
      <c r="D241" s="1"/>
      <c r="E241" s="1"/>
      <c r="F241" s="1"/>
      <c r="G241" s="1"/>
      <c r="I241" s="1"/>
      <c r="J241" s="1"/>
    </row>
    <row r="242" spans="3:10" ht="15">
      <c r="C242" s="1"/>
      <c r="D242" s="1"/>
      <c r="E242" s="1"/>
      <c r="F242" s="1"/>
      <c r="G242" s="1"/>
      <c r="I242" s="1"/>
      <c r="J242" s="1"/>
    </row>
    <row r="243" spans="3:10" ht="15">
      <c r="C243" s="1"/>
      <c r="D243" s="1"/>
      <c r="E243" s="1"/>
      <c r="F243" s="1"/>
      <c r="G243" s="1"/>
      <c r="I243" s="1"/>
      <c r="J243" s="1"/>
    </row>
    <row r="244" spans="3:10" ht="15">
      <c r="C244" s="1"/>
      <c r="D244" s="1"/>
      <c r="E244" s="1"/>
      <c r="F244" s="1"/>
      <c r="G244" s="1"/>
      <c r="I244" s="1"/>
      <c r="J244" s="1"/>
    </row>
    <row r="245" spans="3:10" ht="15">
      <c r="C245" s="1"/>
      <c r="D245" s="1"/>
      <c r="E245" s="1"/>
      <c r="F245" s="1"/>
      <c r="G245" s="1"/>
      <c r="I245" s="1"/>
      <c r="J245" s="1"/>
    </row>
    <row r="246" spans="3:10" ht="15">
      <c r="C246" s="1"/>
      <c r="D246" s="1"/>
      <c r="E246" s="1"/>
      <c r="F246" s="1"/>
      <c r="G246" s="1"/>
      <c r="I246" s="1"/>
      <c r="J246" s="1"/>
    </row>
    <row r="247" spans="3:10" ht="15">
      <c r="C247" s="1"/>
      <c r="D247" s="1"/>
      <c r="E247" s="1"/>
      <c r="F247" s="1"/>
      <c r="G247" s="1"/>
      <c r="I247" s="1"/>
      <c r="J247" s="1"/>
    </row>
    <row r="248" spans="3:10" ht="15">
      <c r="C248" s="1"/>
      <c r="D248" s="1"/>
      <c r="E248" s="1"/>
      <c r="F248" s="1"/>
      <c r="G248" s="1"/>
      <c r="I248" s="1"/>
      <c r="J248" s="1"/>
    </row>
    <row r="249" spans="3:10" ht="15">
      <c r="C249" s="1"/>
      <c r="D249" s="1"/>
      <c r="E249" s="1"/>
      <c r="F249" s="1"/>
      <c r="G249" s="1"/>
      <c r="I249" s="1"/>
      <c r="J249" s="1"/>
    </row>
    <row r="250" spans="3:10" ht="15">
      <c r="C250" s="1"/>
      <c r="D250" s="1"/>
      <c r="E250" s="1"/>
      <c r="F250" s="1"/>
      <c r="G250" s="1"/>
      <c r="I250" s="1"/>
      <c r="J250" s="1"/>
    </row>
    <row r="251" spans="3:10" ht="15">
      <c r="C251" s="1"/>
      <c r="D251" s="1"/>
      <c r="E251" s="1"/>
      <c r="F251" s="1"/>
      <c r="G251" s="1"/>
      <c r="I251" s="1"/>
      <c r="J251" s="1"/>
    </row>
    <row r="252" spans="3:10" ht="15">
      <c r="C252" s="1"/>
      <c r="D252" s="1"/>
      <c r="E252" s="1"/>
      <c r="F252" s="1"/>
      <c r="G252" s="1"/>
      <c r="I252" s="1"/>
      <c r="J252" s="1"/>
    </row>
    <row r="253" spans="3:10" ht="15">
      <c r="C253" s="1"/>
      <c r="D253" s="1"/>
      <c r="E253" s="1"/>
      <c r="F253" s="1"/>
      <c r="G253" s="1"/>
      <c r="I253" s="1"/>
      <c r="J253" s="1"/>
    </row>
    <row r="254" spans="3:10" ht="15">
      <c r="C254" s="1"/>
      <c r="D254" s="1"/>
      <c r="E254" s="1"/>
      <c r="F254" s="1"/>
      <c r="G254" s="1"/>
      <c r="I254" s="1"/>
      <c r="J254" s="1"/>
    </row>
    <row r="255" spans="3:10" ht="15">
      <c r="C255" s="1"/>
      <c r="D255" s="1"/>
      <c r="E255" s="1"/>
      <c r="F255" s="1"/>
      <c r="G255" s="1"/>
      <c r="I255" s="1"/>
      <c r="J255" s="1"/>
    </row>
    <row r="256" spans="3:10" ht="15">
      <c r="C256" s="1"/>
      <c r="D256" s="1"/>
      <c r="E256" s="1"/>
      <c r="F256" s="1"/>
      <c r="G256" s="1"/>
      <c r="I256" s="1"/>
      <c r="J256" s="1"/>
    </row>
    <row r="257" spans="3:10" ht="15">
      <c r="C257" s="1"/>
      <c r="D257" s="1"/>
      <c r="E257" s="1"/>
      <c r="F257" s="1"/>
      <c r="G257" s="1"/>
      <c r="I257" s="1"/>
      <c r="J257" s="1"/>
    </row>
    <row r="258" spans="3:10" ht="15">
      <c r="C258" s="1"/>
      <c r="D258" s="1"/>
      <c r="E258" s="1"/>
      <c r="F258" s="1"/>
      <c r="G258" s="1"/>
      <c r="I258" s="1"/>
      <c r="J258" s="1"/>
    </row>
    <row r="259" spans="3:10" ht="15">
      <c r="C259" s="1"/>
      <c r="D259" s="1"/>
      <c r="E259" s="1"/>
      <c r="F259" s="1"/>
      <c r="G259" s="1"/>
      <c r="I259" s="1"/>
      <c r="J259" s="1"/>
    </row>
    <row r="260" spans="3:10" ht="15">
      <c r="C260" s="1"/>
      <c r="D260" s="1"/>
      <c r="E260" s="1"/>
      <c r="F260" s="1"/>
      <c r="G260" s="1"/>
      <c r="I260" s="1"/>
      <c r="J260" s="1"/>
    </row>
    <row r="261" spans="3:10" ht="15">
      <c r="C261" s="1"/>
      <c r="D261" s="1"/>
      <c r="E261" s="1"/>
      <c r="F261" s="1"/>
      <c r="G261" s="1"/>
      <c r="I261" s="1"/>
      <c r="J261" s="1"/>
    </row>
    <row r="262" spans="3:10" ht="15">
      <c r="C262" s="1"/>
      <c r="D262" s="1"/>
      <c r="E262" s="1"/>
      <c r="F262" s="1"/>
      <c r="G262" s="1"/>
      <c r="I262" s="1"/>
      <c r="J262" s="1"/>
    </row>
    <row r="263" spans="3:10" ht="15">
      <c r="C263" s="1"/>
      <c r="D263" s="1"/>
      <c r="E263" s="1"/>
      <c r="F263" s="1"/>
      <c r="G263" s="1"/>
      <c r="I263" s="1"/>
      <c r="J263" s="1"/>
    </row>
    <row r="264" spans="3:10" ht="15">
      <c r="C264" s="1"/>
      <c r="D264" s="1"/>
      <c r="E264" s="1"/>
      <c r="F264" s="1"/>
      <c r="G264" s="1"/>
      <c r="I264" s="1"/>
      <c r="J264" s="1"/>
    </row>
    <row r="265" spans="3:10" ht="15">
      <c r="C265" s="1"/>
      <c r="D265" s="1"/>
      <c r="E265" s="1"/>
      <c r="F265" s="1"/>
      <c r="G265" s="1"/>
      <c r="I265" s="1"/>
      <c r="J265" s="1"/>
    </row>
  </sheetData>
  <sheetProtection password="F79C" sheet="1" objects="1" scenarios="1" selectLockedCells="1"/>
  <mergeCells count="17">
    <mergeCell ref="L125:N125"/>
    <mergeCell ref="B125:G125"/>
    <mergeCell ref="B1:E1"/>
    <mergeCell ref="C3:C4"/>
    <mergeCell ref="D3:E4"/>
    <mergeCell ref="G7:G59"/>
    <mergeCell ref="F3:H4"/>
    <mergeCell ref="G60:G120"/>
    <mergeCell ref="M1:O1"/>
    <mergeCell ref="B124:G124"/>
    <mergeCell ref="H60:H120"/>
    <mergeCell ref="I60:I120"/>
    <mergeCell ref="H7:H59"/>
    <mergeCell ref="I7:I59"/>
    <mergeCell ref="O7:O59"/>
    <mergeCell ref="O60:O120"/>
    <mergeCell ref="L124:N124"/>
  </mergeCells>
  <conditionalFormatting sqref="N7:N8 N12 N16 N20 N24 N28 N32 N36 N40 N44 N48 N52 N56 N60 N64 N68 N72 N76 N80 N84 N88 N92 N96 N100 N104 N108 N112 N116 N120">
    <cfRule type="cellIs" priority="19" dxfId="17" operator="equal">
      <formula>"NEVYHOVUJE"</formula>
    </cfRule>
    <cfRule type="cellIs" priority="20" dxfId="16" operator="equal">
      <formula>"VYHOVUJE"</formula>
    </cfRule>
  </conditionalFormatting>
  <conditionalFormatting sqref="L7:L8 L12 L16 L20 L24 L28 L32 L36 L40 L44 L48 L52 L56 L60 L64 L68 L72 L76 L80 L84 L88 L92 L96 L100 L104 L108 L112 L116 L120">
    <cfRule type="notContainsBlanks" priority="17" dxfId="15">
      <formula>LEN(TRIM(L7))&gt;0</formula>
    </cfRule>
    <cfRule type="containsBlanks" priority="18" dxfId="14">
      <formula>LEN(TRIM(L7))=0</formula>
    </cfRule>
  </conditionalFormatting>
  <conditionalFormatting sqref="L7:L8 L12 L16 L20 L24 L28 L32 L36 L40 L44 L48 L52 L56 L60 L64 L68 L72 L76 L80 L84 L88 L92 L96 L100 L104 L108 L112 L116 L120">
    <cfRule type="notContainsBlanks" priority="16" dxfId="13">
      <formula>LEN(TRIM(L7))&gt;0</formula>
    </cfRule>
  </conditionalFormatting>
  <conditionalFormatting sqref="N9 N13 N17 N21 N25 N29 N33 N37 N41 N45 N49 N53 N57 N61 N65 N69 N73 N77 N81 N85 N89 N93 N97 N101 N105 N109 N113 N117 N121">
    <cfRule type="cellIs" priority="14" dxfId="17" operator="equal">
      <formula>"NEVYHOVUJE"</formula>
    </cfRule>
    <cfRule type="cellIs" priority="15" dxfId="16" operator="equal">
      <formula>"VYHOVUJE"</formula>
    </cfRule>
  </conditionalFormatting>
  <conditionalFormatting sqref="L9 L13 L17 L21 L25 L29 L33 L37 L41 L45 L49 L53 L57 L61 L65 L69 L73 L77 L81 L85 L89 L93 L97 L101 L105 L109 L113 L117 L121">
    <cfRule type="notContainsBlanks" priority="12" dxfId="15">
      <formula>LEN(TRIM(L9))&gt;0</formula>
    </cfRule>
    <cfRule type="containsBlanks" priority="13" dxfId="14">
      <formula>LEN(TRIM(L9))=0</formula>
    </cfRule>
  </conditionalFormatting>
  <conditionalFormatting sqref="L9 L13 L17 L21 L25 L29 L33 L37 L41 L45 L49 L53 L57 L61 L65 L69 L73 L77 L81 L85 L89 L93 L97 L101 L105 L109 L113 L117 L121">
    <cfRule type="notContainsBlanks" priority="11" dxfId="13">
      <formula>LEN(TRIM(L9))&gt;0</formula>
    </cfRule>
  </conditionalFormatting>
  <conditionalFormatting sqref="N10 N14 N18 N22 N26 N30 N34 N38 N42 N46 N50 N54 N58 N62 N66 N70 N74 N78 N82 N86 N90 N94 N98 N102 N106 N110 N114 N118 N122">
    <cfRule type="cellIs" priority="9" dxfId="17" operator="equal">
      <formula>"NEVYHOVUJE"</formula>
    </cfRule>
    <cfRule type="cellIs" priority="10" dxfId="16" operator="equal">
      <formula>"VYHOVUJE"</formula>
    </cfRule>
  </conditionalFormatting>
  <conditionalFormatting sqref="L10 L14 L18 L22 L26 L30 L34 L38 L42 L46 L50 L54 L58 L62 L66 L70 L74 L78 L82 L86 L90 L94 L98 L102 L106 L110 L114 L118 L122">
    <cfRule type="notContainsBlanks" priority="7" dxfId="15">
      <formula>LEN(TRIM(L10))&gt;0</formula>
    </cfRule>
    <cfRule type="containsBlanks" priority="8" dxfId="14">
      <formula>LEN(TRIM(L10))=0</formula>
    </cfRule>
  </conditionalFormatting>
  <conditionalFormatting sqref="L10 L14 L18 L22 L26 L30 L34 L38 L42 L46 L50 L54 L58 L62 L66 L70 L74 L78 L82 L86 L90 L94 L98 L102 L106 L110 L114 L118 L122">
    <cfRule type="notContainsBlanks" priority="6" dxfId="13">
      <formula>LEN(TRIM(L10))&gt;0</formula>
    </cfRule>
  </conditionalFormatting>
  <conditionalFormatting sqref="N11 N15 N19 N23 N27 N31 N35 N39 N43 N47 N51 N55 N59 N63 N67 N71 N75 N79 N83 N87 N91 N95 N99 N103 N107 N111 N115 N119">
    <cfRule type="cellIs" priority="4" dxfId="17" operator="equal">
      <formula>"NEVYHOVUJE"</formula>
    </cfRule>
    <cfRule type="cellIs" priority="5" dxfId="16" operator="equal">
      <formula>"VYHOVUJE"</formula>
    </cfRule>
  </conditionalFormatting>
  <conditionalFormatting sqref="L11 L15 L19 L23 L27 L31 L35 L39 L43 L47 L51 L55 L59 L63 L67 L71 L75 L79 L83 L87 L91 L95 L99 L103 L107 L111 L115 L119">
    <cfRule type="notContainsBlanks" priority="2" dxfId="15">
      <formula>LEN(TRIM(L11))&gt;0</formula>
    </cfRule>
    <cfRule type="containsBlanks" priority="3" dxfId="14">
      <formula>LEN(TRIM(L11))=0</formula>
    </cfRule>
  </conditionalFormatting>
  <conditionalFormatting sqref="L11 L15 L19 L23 L27 L31 L35 L39 L43 L47 L51 L55 L59 L63 L67 L71 L75 L79 L83 L87 L91 L95 L99 L103 L107 L111 L115 L119">
    <cfRule type="notContainsBlanks" priority="1" dxfId="13">
      <formula>LEN(TRIM(L11))&gt;0</formula>
    </cfRule>
  </conditionalFormatting>
  <conditionalFormatting sqref="B7:B121">
    <cfRule type="containsBlanks" priority="56" dxfId="0">
      <formula>LEN(TRIM(B7))=0</formula>
    </cfRule>
  </conditionalFormatting>
  <conditionalFormatting sqref="B7:B121">
    <cfRule type="cellIs" priority="51" dxfId="1" operator="greaterThanOrEqual">
      <formula>1</formula>
    </cfRule>
  </conditionalFormatting>
  <conditionalFormatting sqref="D7:D51 D53:D57">
    <cfRule type="containsBlanks" priority="36" dxfId="0">
      <formula>LEN(TRIM(D7))=0</formula>
    </cfRule>
  </conditionalFormatting>
  <conditionalFormatting sqref="D52">
    <cfRule type="containsBlanks" priority="35" dxfId="0">
      <formula>LEN(TRIM(D52))=0</formula>
    </cfRule>
  </conditionalFormatting>
  <conditionalFormatting sqref="D58">
    <cfRule type="containsBlanks" priority="34" dxfId="0">
      <formula>LEN(TRIM(D58))=0</formula>
    </cfRule>
  </conditionalFormatting>
  <conditionalFormatting sqref="D59">
    <cfRule type="containsBlanks" priority="33" dxfId="0">
      <formula>LEN(TRIM(D59))=0</formula>
    </cfRule>
  </conditionalFormatting>
  <conditionalFormatting sqref="D108:D120 D60:D105">
    <cfRule type="containsBlanks" priority="32" dxfId="0">
      <formula>LEN(TRIM(D60))=0</formula>
    </cfRule>
  </conditionalFormatting>
  <conditionalFormatting sqref="D106">
    <cfRule type="containsBlanks" priority="31" dxfId="0">
      <formula>LEN(TRIM(D106))=0</formula>
    </cfRule>
  </conditionalFormatting>
  <conditionalFormatting sqref="D107">
    <cfRule type="containsBlanks" priority="30" dxfId="0">
      <formula>LEN(TRIM(D107))=0</formula>
    </cfRule>
  </conditionalFormatting>
  <conditionalFormatting sqref="D121">
    <cfRule type="containsBlanks" priority="29" dxfId="0">
      <formula>LEN(TRIM(D121))=0</formula>
    </cfRule>
  </conditionalFormatting>
  <conditionalFormatting sqref="B122">
    <cfRule type="containsBlanks" priority="27" dxfId="0">
      <formula>LEN(TRIM(B122))=0</formula>
    </cfRule>
  </conditionalFormatting>
  <conditionalFormatting sqref="B122">
    <cfRule type="cellIs" priority="26" dxfId="1" operator="greaterThanOrEqual">
      <formula>1</formula>
    </cfRule>
  </conditionalFormatting>
  <conditionalFormatting sqref="D122">
    <cfRule type="containsBlanks" priority="21" dxfId="0">
      <formula>LEN(TRIM(D122))=0</formula>
    </cfRule>
  </conditionalFormatting>
  <dataValidations count="1">
    <dataValidation type="list" showInputMessage="1" showErrorMessage="1" sqref="E7:E122">
      <formula1>"ks,bal,sada,"</formula1>
    </dataValidation>
  </dataValidations>
  <printOptions/>
  <pageMargins left="0.16" right="0.17" top="0.7874015748031497" bottom="0.7874015748031497" header="0.31496062992125984" footer="0.31496062992125984"/>
  <pageSetup fitToHeight="0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2016-10-26T05:19:42Z</cp:lastPrinted>
  <dcterms:created xsi:type="dcterms:W3CDTF">2014-03-05T12:43:32Z</dcterms:created>
  <dcterms:modified xsi:type="dcterms:W3CDTF">2016-10-26T05:19:46Z</dcterms:modified>
  <cp:category/>
  <cp:version/>
  <cp:contentType/>
  <cp:contentStatus/>
</cp:coreProperties>
</file>