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potřeby'!$B$1:$P$81</definedName>
  </definedNames>
  <calcPr calcId="114210"/>
</workbook>
</file>

<file path=xl/sharedStrings.xml><?xml version="1.0" encoding="utf-8"?>
<sst xmlns="http://schemas.openxmlformats.org/spreadsheetml/2006/main" count="250" uniqueCount="169">
  <si>
    <t>Množství</t>
  </si>
  <si>
    <t>Položka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</si>
  <si>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</si>
  <si>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</si>
  <si>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</si>
  <si>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</si>
  <si>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</si>
  <si>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</si>
  <si>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</si>
  <si>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</si>
  <si>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</si>
  <si>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Aktovka s přihrádkami</t>
  </si>
  <si>
    <t>ks</t>
  </si>
  <si>
    <t>5 rozšiřitelných přihrádek se štítky pro popis obsahu, 1pevná přihrádka pro uložení volných papírů, 
kapsa na vizitky, kapacita min. 250 listů A4.</t>
  </si>
  <si>
    <t>Obálka plastová PVC s drukem  A4 - čirá</t>
  </si>
  <si>
    <t xml:space="preserve"> kvalitní průhledný polypropylen, zavírání jedním drukem na delší straně, mix barev </t>
  </si>
  <si>
    <t>Obálka plastová PVC s drukem  A4 - barva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</si>
  <si>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</si>
  <si>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</si>
  <si>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zelený</t>
  </si>
  <si>
    <t>Pořadač 2-kroužkový A4 - 3,5 cm - bílý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</si>
  <si>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</si>
  <si>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</si>
  <si>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A4 - 5 cm - modrý</t>
  </si>
  <si>
    <t>plast, formát A4, šíře hřbetu 5 cm, hřbetní kapsa se štítkem na popisky.</t>
  </si>
  <si>
    <t>Pořadač pákový A4 - 7,5 cm - modrý</t>
  </si>
  <si>
    <t xml:space="preserve"> vnějšek plast, vnitřek hladký papír.</t>
  </si>
  <si>
    <t>Pořadač pákový A4 - 7,5 cm - černý</t>
  </si>
  <si>
    <t>Rozlišovač papírový ("jazyk") - mix 5 barev</t>
  </si>
  <si>
    <t>bal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</si>
  <si>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</si>
  <si>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</si>
  <si>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</si>
  <si>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Rozlišovač kartonový A4  - 12 barev</t>
  </si>
  <si>
    <t>barevný rozlišovač, formát A4, euroděrování, 
popisovatelný titulní list, 12 listů/ balení.</t>
  </si>
  <si>
    <t>Rychlovazače PVC, euroděrování, A4 - černá</t>
  </si>
  <si>
    <t>eurozávěs, formát A4, přední strana průhl., zadní barevná.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</si>
  <si>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</si>
  <si>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</si>
  <si>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</si>
  <si>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</si>
  <si>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A4- zelená</t>
  </si>
  <si>
    <t>nezávěsné hladké PVC obaly, vkládání na šířku i na výšku, min. 150 mic, 10 ks v balení.</t>
  </si>
  <si>
    <t xml:space="preserve">pro plastovou kroužkovou vazbu, použitelné ve všech vázacích strojích, 100 ks v balení. </t>
  </si>
  <si>
    <t>pro plastovou kroužkovou vazbu, použitelné ve všech vázacích strojích, 100 ks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</si>
  <si>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</si>
  <si>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</si>
  <si>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75 x 75 mm ± 2 mm- neon žlutá</t>
  </si>
  <si>
    <t>Samolepicí blok  76 x 127 mm - žlutý</t>
  </si>
  <si>
    <t>100 listů v bločku.</t>
  </si>
  <si>
    <t xml:space="preserve">Samolepící záložky: šipky 12 x 42 mm - 5 x neon </t>
  </si>
  <si>
    <t>Samolepící záložky - neon:
proužky 12 x 45 mm + šipky  12 x 42 mm</t>
  </si>
  <si>
    <t>bloček samolepící indexový . Neonové průhledné barvy. Proužky  4 x 25 lístků. Šipky 4x 25 lístků</t>
  </si>
  <si>
    <t xml:space="preserve">Blok A5 lepený linka </t>
  </si>
  <si>
    <t xml:space="preserve">min. 50 listů, lepená vazba </t>
  </si>
  <si>
    <t xml:space="preserve">Blok A5 boční spirála linka </t>
  </si>
  <si>
    <t xml:space="preserve">min. 50 listů , spirála vlevo 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</si>
  <si>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</si>
  <si>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</si>
  <si>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</si>
  <si>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</si>
  <si>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barevný kopírovací A4 80g - mix 5 barev</t>
  </si>
  <si>
    <t xml:space="preserve">pro tisk i kopírování ve všech typech techniky, 1 bal/500 list. </t>
  </si>
  <si>
    <t xml:space="preserve">Obálky bublinkové bílé 220x330 </t>
  </si>
  <si>
    <t>samolepicí, odtrhovací proužek, vzduchová ochranná vrstva, vhodné pro zasílání křehkých předmětů, 10 ks v balení.</t>
  </si>
  <si>
    <t>Obálky bublinkové bílé na CD 200x175+50</t>
  </si>
  <si>
    <t>samolepicí  odtrhovací proužek ,vzduchová ochranná vrstva,vhodné pro zasílání křehkých předmětů 10 ks v balení.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</si>
  <si>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</si>
  <si>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</si>
  <si>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</si>
  <si>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</si>
  <si>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</si>
  <si>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</si>
  <si>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</si>
  <si>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</si>
  <si>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 xml:space="preserve">Mikro tužka 0,7 </t>
  </si>
  <si>
    <t>0,7 mm, plast tělo, guma, výsuvný hrot, pogumovaný úchop.</t>
  </si>
  <si>
    <t>Tuhy do mikrotužky 0,7 HB,B</t>
  </si>
  <si>
    <t>min. 12 tuh v balení.</t>
  </si>
  <si>
    <t>Kovová tužka (versatilka)</t>
  </si>
  <si>
    <t>vyměnítelná tuha.</t>
  </si>
  <si>
    <t>Tuhy do kovové tužky (versatilky)</t>
  </si>
  <si>
    <t>min. 6 ks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</si>
  <si>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</si>
  <si>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</si>
  <si>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</si>
  <si>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</si>
  <si>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</si>
  <si>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CD/DVD  2 mm</t>
  </si>
  <si>
    <t xml:space="preserve">permanentní popisovač, kulatý hrot, šíře stopy 2 mm, popisovač se speciálním inkoustem pro popis CD a DVD. 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</si>
  <si>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</si>
  <si>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</si>
  <si>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</si>
  <si>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</si>
  <si>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</si>
  <si>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</si>
  <si>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</si>
  <si>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Kovový trojbox na dokumenty A4</t>
  </si>
  <si>
    <t>drátěný 3dílný odkladač na dokumenty o velikosti A4, černý.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</si>
  <si>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</si>
  <si>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</si>
  <si>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</si>
  <si>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</si>
  <si>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</si>
  <si>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</si>
  <si>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 xml:space="preserve">Čisticí houba magnetická na bílé tabule </t>
  </si>
  <si>
    <t>s filcem, vyměnitelné vložky.</t>
  </si>
  <si>
    <r>
      <t xml:space="preserve">Výměnné vložky do magnetické houby
</t>
    </r>
    <r>
      <rPr>
        <sz val="11"/>
        <color indexed="10"/>
        <rFont val="Calibri"/>
        <family val="2"/>
      </rPr>
      <t xml:space="preserve"> (doplnit typ houby)</t>
    </r>
  </si>
  <si>
    <t>min. 10 ks v balení.</t>
  </si>
  <si>
    <t xml:space="preserve">Rozešívačka </t>
  </si>
  <si>
    <t>odstranění sešívacích drátků,kovové provedení+ plast.</t>
  </si>
  <si>
    <t>Sešívačka velkokapacitní min. 70 listů</t>
  </si>
  <si>
    <t>velkokapacitní sešívačka, sešití min 70 listů, spojovače 24/6, 23/8, 24/8, , 23/13.</t>
  </si>
  <si>
    <t xml:space="preserve">Spojovače 24/6  </t>
  </si>
  <si>
    <t xml:space="preserve"> vysoce kvalitní pozinkované spojovače, min.1000 ks v balení.</t>
  </si>
  <si>
    <t>Spojovače 23/13</t>
  </si>
  <si>
    <t>s vysoce kvalitní pozinkované spojovače, min.1000 ks v balení.</t>
  </si>
  <si>
    <t>Klip kovový 19</t>
  </si>
  <si>
    <t xml:space="preserve">kovové, mnohonásobně použitelné, 12 ks v balení.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</si>
  <si>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</si>
  <si>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</si>
  <si>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Vizitkář kroužkový (sešit)</t>
  </si>
  <si>
    <t xml:space="preserve"> čtyřkroužková mechanika,  možnost přidávání listů.</t>
  </si>
  <si>
    <t xml:space="preserve">Foliová pouzdra do kroužkového vizitkáře </t>
  </si>
  <si>
    <t>náhradní polypropylenové foliová pouzdra do čtyřkroužkového vizitkáře, min. 50mic., 10 ks v balení.</t>
  </si>
  <si>
    <t xml:space="preserve">Jmenovka s klipem na šířku </t>
  </si>
  <si>
    <t>klip se spínacím špendlíkem, formát 57 x 92 mm,čiré PVC,  možnost vložit vlastní vizitku, 50 ks v balení.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</si>
  <si>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</si>
  <si>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</si>
  <si>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</si>
  <si>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</si>
  <si>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Pryž v tužce, posuvná</t>
  </si>
  <si>
    <t>na grafitové tužky, plastové tělo.</t>
  </si>
  <si>
    <t xml:space="preserve">Ořezávací strojek elektrický </t>
  </si>
  <si>
    <t xml:space="preserve">rychlé a přesné ořezání, protiskluzová úprava pro stabilitu na stole, napájení na 4 baterie AA, možnost napájení přes adaptér. </t>
  </si>
  <si>
    <t>Pravítko 30cm</t>
  </si>
  <si>
    <t xml:space="preserve"> transparentní.</t>
  </si>
  <si>
    <t>Pravítko 50cm</t>
  </si>
  <si>
    <t>Závěsný obal na 1 ks CD/DVD</t>
  </si>
  <si>
    <t>Drátěný pořadač na katalogy</t>
  </si>
  <si>
    <t>drátěný pořadač na katalogy, Stojan stolní na katalogy A4</t>
  </si>
  <si>
    <t xml:space="preserve">Konferenční desky </t>
  </si>
  <si>
    <t>Multifunkční konferenční desky na dokumenty A4 s poznámkovým blokem a zapínáním na zip, odnímatelný A4 blok s kovovou sponou, vizitky, úchyty na pera.</t>
  </si>
  <si>
    <t>ANO</t>
  </si>
  <si>
    <t>PUNTIS LO 1506</t>
  </si>
  <si>
    <t xml:space="preserve">Hřbety 8 </t>
  </si>
  <si>
    <t xml:space="preserve">Hřbety 10  </t>
  </si>
  <si>
    <t xml:space="preserve">Hřbety 14 </t>
  </si>
  <si>
    <t>Bílá magnetická tabule</t>
  </si>
  <si>
    <t>Tabule keramická, magnetická bílá o rozměrech cca 120 x 200 cm s keramickým povrchem a hliníkovým rámem, popisovatelné za sucha stíratelnými popisovači, s odkládací lištou a sadou pro připevnění na zeď</t>
  </si>
  <si>
    <t>NE</t>
  </si>
  <si>
    <t>Priloha_1_KS_technicka_specifikace_KP-034-2016</t>
  </si>
  <si>
    <t>samostatná faktura</t>
  </si>
  <si>
    <t>popisovatelné šipky, neonové samolepicí záložky, plastové, průhledné. 5 x 25ks  v balení.</t>
  </si>
  <si>
    <t>Závěsný obal na CD, vyrobený z průhledné antistatické PP folie s euroděrováním</t>
  </si>
  <si>
    <t>Kancelářské potřeby - 034 - 2016 (KP - 034 - 2016)</t>
  </si>
  <si>
    <t>Požadavek zadavatele: 
do sloupce označeného textem:</t>
  </si>
  <si>
    <t xml:space="preserve">Název </t>
  </si>
  <si>
    <t>Měrná jednotka [MJ]</t>
  </si>
  <si>
    <t xml:space="preserve">Popis </t>
  </si>
  <si>
    <t xml:space="preserve">Fakturace </t>
  </si>
  <si>
    <r>
      <t xml:space="preserve">Financováno
 z projektových finančních prostředků </t>
    </r>
    <r>
      <rPr>
        <i/>
        <sz val="11"/>
        <color indexed="8"/>
        <rFont val="Calibri"/>
        <family val="2"/>
      </rPr>
      <t xml:space="preserve">
ANO / NE</t>
    </r>
  </si>
  <si>
    <t>V případě, že se dodavatel při předání zboží na některá uvedená tel. čísla nedovolá, bude v takovém případě volat tel. č. 377 631 307, 377 631 320.</t>
  </si>
  <si>
    <t>[DOPLNÍ UCHAZEČ]</t>
  </si>
  <si>
    <r>
      <t xml:space="preserve">Pokud financováno z projektových prostředků, pak </t>
    </r>
    <r>
      <rPr>
        <b/>
        <sz val="11"/>
        <color indexed="10"/>
        <rFont val="Calibri"/>
        <family val="2"/>
      </rPr>
      <t>DODAVATEL</t>
    </r>
    <r>
      <rPr>
        <b/>
        <sz val="11"/>
        <rFont val="Calibri"/>
        <family val="2"/>
      </rPr>
      <t xml:space="preserve"> uvede na fakturu: NÁZEV A ČÍSLO DOTAČNÍHO PROJEKTU</t>
    </r>
  </si>
  <si>
    <t>Uchazeč doplní do jednotlivých prázdných žlutě podbarvených buněk požadované hodnoty a údaje.</t>
  </si>
  <si>
    <r>
      <rPr>
        <b/>
        <sz val="11"/>
        <color indexed="8"/>
        <rFont val="Calibri"/>
        <family val="2"/>
      </rPr>
      <t xml:space="preserve">Informace pro Uchazeče: </t>
    </r>
    <r>
      <rPr>
        <sz val="11"/>
        <color theme="1"/>
        <rFont val="Calibri"/>
        <family val="2"/>
        <scheme val="minor"/>
      </rPr>
      <t>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 § 76 odst. 1 Zákona č. 137/2006  Sb. o veřejných zakázkách vyřazena.</t>
    </r>
  </si>
  <si>
    <t>Mgr. Alena Fronková,
tel: 37763 2063</t>
  </si>
  <si>
    <t>Technická 8, 
Plzeň 
UN 608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</si>
</sst>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ck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4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 applyProtection="1">
      <alignment horizontal="right" vertical="center" inden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2" xfId="0" applyNumberFormat="1" applyFont="1" applyBorder="1" applyAlignment="1" applyProtection="1">
      <alignment horizontal="right" vertical="center" inden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65" fontId="0" fillId="0" borderId="14" xfId="0" applyNumberFormat="1" applyFont="1" applyBorder="1" applyAlignment="1" applyProtection="1">
      <alignment horizontal="right" vertical="center" inden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" xfId="20" applyNumberFormat="1" applyFont="1" applyFill="1" applyBorder="1" applyAlignment="1" applyProtection="1">
      <alignment horizontal="left" vertical="center" wrapText="1"/>
      <protection/>
    </xf>
    <xf numFmtId="0" fontId="7" fillId="0" borderId="3" xfId="20" applyNumberFormat="1" applyFont="1" applyFill="1" applyBorder="1" applyAlignment="1" applyProtection="1">
      <alignment horizontal="center" vertical="center" wrapText="1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2" fontId="0" fillId="0" borderId="16" xfId="0" applyNumberFormat="1" applyFill="1" applyBorder="1" applyAlignment="1" applyProtection="1">
      <alignment horizontal="center" vertical="center" wrapText="1"/>
      <protection/>
    </xf>
    <xf numFmtId="0" fontId="3" fillId="0" borderId="2" xfId="20" applyNumberFormat="1" applyFont="1" applyFill="1" applyBorder="1" applyAlignment="1" applyProtection="1">
      <alignment horizontal="left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44" fontId="5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0" fontId="3" fillId="0" borderId="3" xfId="20" applyNumberFormat="1" applyFont="1" applyFill="1" applyBorder="1" applyAlignment="1" applyProtection="1">
      <alignment horizontal="left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0" applyNumberFormat="1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2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2" fontId="0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justify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26" xfId="0" applyFill="1" applyBorder="1" applyAlignment="1" applyProtection="1">
      <alignment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59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16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171450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59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311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105</xdr:row>
      <xdr:rowOff>180975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074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02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92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82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59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31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074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87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87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59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31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074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82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2692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31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40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16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16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074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483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87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08254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92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87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59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31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59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074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98</xdr:row>
      <xdr:rowOff>180975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105</xdr:row>
      <xdr:rowOff>180975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112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40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119</xdr:row>
      <xdr:rowOff>180975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312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21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407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59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788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979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169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550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931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122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312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503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693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884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147</xdr:row>
      <xdr:rowOff>180975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074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265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646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83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02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217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154</xdr:row>
      <xdr:rowOff>180975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40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789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170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122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313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503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456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646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83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027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21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175</xdr:row>
      <xdr:rowOff>180975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408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599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92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89</xdr:row>
      <xdr:rowOff>180975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40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31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21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40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59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78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97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16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55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93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12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31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50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69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88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147</xdr:row>
      <xdr:rowOff>180975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074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26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64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83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02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21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40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78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17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12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31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50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45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64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83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02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21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40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59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40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31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12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31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40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31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21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40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59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78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97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16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55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93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12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31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50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69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88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147</xdr:row>
      <xdr:rowOff>180975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074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26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64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83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02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21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40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78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17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12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31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50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45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64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83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02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21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40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59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59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50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64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78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16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55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31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074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02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21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40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59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78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97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36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74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931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12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31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50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693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88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07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45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64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836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02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217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59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97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17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17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74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74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12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313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07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07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45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64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83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02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21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408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93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95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180975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21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40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78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16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35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54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74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693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69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788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180975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073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26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45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883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02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21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40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997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359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74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0931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12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31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50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69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188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264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45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64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283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21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40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59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78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397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169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55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4931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12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31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50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69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5884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147</xdr:row>
      <xdr:rowOff>180975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074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265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64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683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02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21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40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778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170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360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8932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12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31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69503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26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456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646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083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027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21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408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1599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89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92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91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5025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190500</xdr:colOff>
      <xdr:row>90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89</xdr:row>
      <xdr:rowOff>0</xdr:rowOff>
    </xdr:from>
    <xdr:to>
      <xdr:col>1</xdr:col>
      <xdr:colOff>238125</xdr:colOff>
      <xdr:row>90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82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82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82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82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692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87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4302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190500</xdr:colOff>
      <xdr:row>90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190500</xdr:colOff>
      <xdr:row>90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89</xdr:row>
      <xdr:rowOff>0</xdr:rowOff>
    </xdr:from>
    <xdr:to>
      <xdr:col>1</xdr:col>
      <xdr:colOff>238125</xdr:colOff>
      <xdr:row>90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025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84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80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84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200025</xdr:colOff>
      <xdr:row>82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84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84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3844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84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17683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89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66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82</xdr:row>
      <xdr:rowOff>171450</xdr:rowOff>
    </xdr:from>
    <xdr:to>
      <xdr:col>12</xdr:col>
      <xdr:colOff>1104900</xdr:colOff>
      <xdr:row>83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73150" y="52863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81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81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83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81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81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1874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83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97350" y="52939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070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1"/>
  <sheetViews>
    <sheetView showGridLines="0" tabSelected="1" zoomScale="75" zoomScaleNormal="75" workbookViewId="0" topLeftCell="A73">
      <selection activeCell="N7" sqref="N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7109375" style="4" customWidth="1"/>
    <col min="6" max="6" width="40.7109375" style="2" customWidth="1"/>
    <col min="7" max="7" width="13.8515625" style="2" customWidth="1"/>
    <col min="8" max="8" width="16.00390625" style="2" customWidth="1"/>
    <col min="9" max="9" width="23.421875" style="1" customWidth="1"/>
    <col min="10" max="10" width="18.57421875" style="1" customWidth="1"/>
    <col min="11" max="11" width="15.8515625" style="2" customWidth="1"/>
    <col min="12" max="12" width="22.140625" style="2" hidden="1" customWidth="1"/>
    <col min="13" max="13" width="20.8515625" style="1" customWidth="1"/>
    <col min="14" max="14" width="20.28125" style="1" customWidth="1"/>
    <col min="15" max="15" width="19.421875" style="1" customWidth="1"/>
    <col min="16" max="16" width="15.140625" style="1" customWidth="1"/>
    <col min="17" max="16384" width="8.8515625" style="1" customWidth="1"/>
  </cols>
  <sheetData>
    <row r="1" spans="2:16" ht="24.6" customHeight="1">
      <c r="B1" s="89" t="s">
        <v>155</v>
      </c>
      <c r="C1" s="89"/>
      <c r="D1" s="89"/>
      <c r="E1" s="89"/>
      <c r="P1" s="42" t="s">
        <v>151</v>
      </c>
    </row>
    <row r="2" spans="3:16" ht="18.75" customHeight="1">
      <c r="C2" s="43"/>
      <c r="D2" s="6"/>
      <c r="E2" s="9"/>
      <c r="G2" s="1"/>
      <c r="H2" s="11"/>
      <c r="M2" s="44"/>
      <c r="N2" s="45"/>
      <c r="O2" s="45"/>
      <c r="P2" s="5"/>
    </row>
    <row r="3" spans="2:15" ht="19.9" customHeight="1">
      <c r="B3" s="46"/>
      <c r="C3" s="82" t="s">
        <v>156</v>
      </c>
      <c r="D3" s="83" t="s">
        <v>163</v>
      </c>
      <c r="E3" s="84"/>
      <c r="F3" s="87" t="s">
        <v>165</v>
      </c>
      <c r="G3" s="88"/>
      <c r="H3" s="88"/>
      <c r="I3" s="88"/>
      <c r="J3" s="47"/>
      <c r="K3" s="45"/>
      <c r="L3" s="44"/>
      <c r="M3" s="44"/>
      <c r="N3" s="45"/>
      <c r="O3" s="45"/>
    </row>
    <row r="4" spans="2:15" ht="19.9" customHeight="1" thickBot="1">
      <c r="B4" s="46"/>
      <c r="C4" s="82"/>
      <c r="D4" s="85"/>
      <c r="E4" s="86"/>
      <c r="F4" s="87"/>
      <c r="G4" s="88"/>
      <c r="H4" s="88"/>
      <c r="I4" s="88"/>
      <c r="J4" s="45"/>
      <c r="K4" s="45"/>
      <c r="M4" s="2"/>
      <c r="N4" s="45"/>
      <c r="O4" s="45"/>
    </row>
    <row r="5" spans="2:14" ht="42.75" customHeight="1" thickBot="1">
      <c r="B5" s="7"/>
      <c r="C5" s="8"/>
      <c r="L5" s="10"/>
      <c r="N5" s="31" t="s">
        <v>163</v>
      </c>
    </row>
    <row r="6" spans="2:16" ht="94.5" customHeight="1" thickBot="1" thickTop="1">
      <c r="B6" s="24" t="s">
        <v>1</v>
      </c>
      <c r="C6" s="25" t="s">
        <v>157</v>
      </c>
      <c r="D6" s="25" t="s">
        <v>0</v>
      </c>
      <c r="E6" s="25" t="s">
        <v>158</v>
      </c>
      <c r="F6" s="25" t="s">
        <v>159</v>
      </c>
      <c r="G6" s="30" t="s">
        <v>160</v>
      </c>
      <c r="H6" s="30" t="s">
        <v>161</v>
      </c>
      <c r="I6" s="30" t="s">
        <v>164</v>
      </c>
      <c r="J6" s="41" t="s">
        <v>4</v>
      </c>
      <c r="K6" s="30" t="s">
        <v>5</v>
      </c>
      <c r="L6" s="30" t="s">
        <v>6</v>
      </c>
      <c r="M6" s="30" t="s">
        <v>7</v>
      </c>
      <c r="N6" s="19" t="s">
        <v>8</v>
      </c>
      <c r="O6" s="41" t="s">
        <v>9</v>
      </c>
      <c r="P6" s="41" t="s">
        <v>10</v>
      </c>
    </row>
    <row r="7" spans="1:16" ht="75.6" customHeight="1" thickTop="1">
      <c r="A7" s="48"/>
      <c r="B7" s="49">
        <v>1</v>
      </c>
      <c r="C7" s="50" t="s">
        <v>11</v>
      </c>
      <c r="D7" s="51">
        <v>2</v>
      </c>
      <c r="E7" s="52" t="s">
        <v>12</v>
      </c>
      <c r="F7" s="50" t="s">
        <v>13</v>
      </c>
      <c r="G7" s="98" t="s">
        <v>152</v>
      </c>
      <c r="H7" s="101" t="s">
        <v>143</v>
      </c>
      <c r="I7" s="98" t="s">
        <v>144</v>
      </c>
      <c r="J7" s="98" t="s">
        <v>167</v>
      </c>
      <c r="K7" s="98" t="s">
        <v>168</v>
      </c>
      <c r="L7" s="20">
        <f aca="true" t="shared" si="0" ref="L7:L38">D7*M7</f>
        <v>260</v>
      </c>
      <c r="M7" s="53">
        <v>130</v>
      </c>
      <c r="N7" s="26">
        <v>130</v>
      </c>
      <c r="O7" s="32">
        <f aca="true" t="shared" si="1" ref="O7:O13">D7*N7</f>
        <v>260</v>
      </c>
      <c r="P7" s="33" t="str">
        <f aca="true" t="shared" si="2" ref="P7:P13">IF(ISNUMBER(N7),IF(N7&gt;M7,"NEVYHOVUJE","VYHOVUJE")," ")</f>
        <v>VYHOVUJE</v>
      </c>
    </row>
    <row r="8" spans="2:16" ht="42.6" customHeight="1">
      <c r="B8" s="54">
        <v>2</v>
      </c>
      <c r="C8" s="55" t="s">
        <v>14</v>
      </c>
      <c r="D8" s="56">
        <v>7</v>
      </c>
      <c r="E8" s="57" t="s">
        <v>12</v>
      </c>
      <c r="F8" s="55" t="s">
        <v>15</v>
      </c>
      <c r="G8" s="99"/>
      <c r="H8" s="102"/>
      <c r="I8" s="99"/>
      <c r="J8" s="99"/>
      <c r="K8" s="99"/>
      <c r="L8" s="21">
        <f t="shared" si="0"/>
        <v>70</v>
      </c>
      <c r="M8" s="58">
        <v>10</v>
      </c>
      <c r="N8" s="27">
        <v>5.15</v>
      </c>
      <c r="O8" s="34">
        <f t="shared" si="1"/>
        <v>36.050000000000004</v>
      </c>
      <c r="P8" s="35" t="str">
        <f t="shared" si="2"/>
        <v>VYHOVUJE</v>
      </c>
    </row>
    <row r="9" spans="2:16" ht="42" customHeight="1">
      <c r="B9" s="54">
        <v>3</v>
      </c>
      <c r="C9" s="55" t="s">
        <v>16</v>
      </c>
      <c r="D9" s="56">
        <v>7</v>
      </c>
      <c r="E9" s="57" t="s">
        <v>12</v>
      </c>
      <c r="F9" s="55" t="s">
        <v>15</v>
      </c>
      <c r="G9" s="99"/>
      <c r="H9" s="102"/>
      <c r="I9" s="99"/>
      <c r="J9" s="99"/>
      <c r="K9" s="99"/>
      <c r="L9" s="21">
        <f t="shared" si="0"/>
        <v>70</v>
      </c>
      <c r="M9" s="58">
        <v>10</v>
      </c>
      <c r="N9" s="27">
        <v>5.15</v>
      </c>
      <c r="O9" s="34">
        <f t="shared" si="1"/>
        <v>36.050000000000004</v>
      </c>
      <c r="P9" s="35" t="str">
        <f t="shared" si="2"/>
        <v>VYHOVUJE</v>
      </c>
    </row>
    <row r="10" spans="2:16" ht="55.5" customHeight="1">
      <c r="B10" s="54">
        <v>4</v>
      </c>
      <c r="C10" s="55" t="s">
        <v>17</v>
      </c>
      <c r="D10" s="56">
        <v>2</v>
      </c>
      <c r="E10" s="57" t="s">
        <v>12</v>
      </c>
      <c r="F10" s="55" t="s">
        <v>18</v>
      </c>
      <c r="G10" s="99"/>
      <c r="H10" s="102"/>
      <c r="I10" s="99"/>
      <c r="J10" s="99"/>
      <c r="K10" s="99"/>
      <c r="L10" s="21">
        <f t="shared" si="0"/>
        <v>100</v>
      </c>
      <c r="M10" s="58">
        <v>50</v>
      </c>
      <c r="N10" s="27">
        <v>36.9</v>
      </c>
      <c r="O10" s="34">
        <f t="shared" si="1"/>
        <v>73.8</v>
      </c>
      <c r="P10" s="35" t="str">
        <f t="shared" si="2"/>
        <v>VYHOVUJE</v>
      </c>
    </row>
    <row r="11" spans="2:16" ht="55.5" customHeight="1">
      <c r="B11" s="54">
        <v>5</v>
      </c>
      <c r="C11" s="55" t="s">
        <v>19</v>
      </c>
      <c r="D11" s="56">
        <v>2</v>
      </c>
      <c r="E11" s="57" t="s">
        <v>12</v>
      </c>
      <c r="F11" s="55" t="s">
        <v>18</v>
      </c>
      <c r="G11" s="99"/>
      <c r="H11" s="102"/>
      <c r="I11" s="99"/>
      <c r="J11" s="99"/>
      <c r="K11" s="99"/>
      <c r="L11" s="21">
        <f t="shared" si="0"/>
        <v>100</v>
      </c>
      <c r="M11" s="58">
        <v>50</v>
      </c>
      <c r="N11" s="27">
        <v>36.9</v>
      </c>
      <c r="O11" s="34">
        <f t="shared" si="1"/>
        <v>73.8</v>
      </c>
      <c r="P11" s="35" t="str">
        <f t="shared" si="2"/>
        <v>VYHOVUJE</v>
      </c>
    </row>
    <row r="12" spans="2:16" ht="55.5" customHeight="1">
      <c r="B12" s="54">
        <v>6</v>
      </c>
      <c r="C12" s="55" t="s">
        <v>20</v>
      </c>
      <c r="D12" s="56">
        <v>2</v>
      </c>
      <c r="E12" s="57" t="s">
        <v>12</v>
      </c>
      <c r="F12" s="55" t="s">
        <v>18</v>
      </c>
      <c r="G12" s="99"/>
      <c r="H12" s="102"/>
      <c r="I12" s="99"/>
      <c r="J12" s="99"/>
      <c r="K12" s="99"/>
      <c r="L12" s="21">
        <f t="shared" si="0"/>
        <v>100</v>
      </c>
      <c r="M12" s="58">
        <v>50</v>
      </c>
      <c r="N12" s="27">
        <v>36.9</v>
      </c>
      <c r="O12" s="34">
        <f t="shared" si="1"/>
        <v>73.8</v>
      </c>
      <c r="P12" s="35" t="str">
        <f t="shared" si="2"/>
        <v>VYHOVUJE</v>
      </c>
    </row>
    <row r="13" spans="2:16" ht="55.5" customHeight="1">
      <c r="B13" s="54">
        <v>7</v>
      </c>
      <c r="C13" s="55" t="s">
        <v>21</v>
      </c>
      <c r="D13" s="56">
        <v>5</v>
      </c>
      <c r="E13" s="57" t="s">
        <v>12</v>
      </c>
      <c r="F13" s="55" t="s">
        <v>22</v>
      </c>
      <c r="G13" s="99"/>
      <c r="H13" s="102"/>
      <c r="I13" s="99"/>
      <c r="J13" s="99"/>
      <c r="K13" s="99"/>
      <c r="L13" s="21">
        <f t="shared" si="0"/>
        <v>265</v>
      </c>
      <c r="M13" s="58">
        <v>53</v>
      </c>
      <c r="N13" s="27">
        <v>28.2</v>
      </c>
      <c r="O13" s="34">
        <f t="shared" si="1"/>
        <v>141</v>
      </c>
      <c r="P13" s="35" t="str">
        <f t="shared" si="2"/>
        <v>VYHOVUJE</v>
      </c>
    </row>
    <row r="14" spans="2:16" ht="42.6" customHeight="1">
      <c r="B14" s="54">
        <v>8</v>
      </c>
      <c r="C14" s="55" t="s">
        <v>23</v>
      </c>
      <c r="D14" s="56">
        <v>5</v>
      </c>
      <c r="E14" s="57" t="s">
        <v>12</v>
      </c>
      <c r="F14" s="55" t="s">
        <v>24</v>
      </c>
      <c r="G14" s="99"/>
      <c r="H14" s="102"/>
      <c r="I14" s="99"/>
      <c r="J14" s="99"/>
      <c r="K14" s="99"/>
      <c r="L14" s="21">
        <f t="shared" si="0"/>
        <v>290</v>
      </c>
      <c r="M14" s="58">
        <v>58</v>
      </c>
      <c r="N14" s="27">
        <v>27.4</v>
      </c>
      <c r="O14" s="34">
        <f aca="true" t="shared" si="3" ref="O14:O77">D14*N14</f>
        <v>137</v>
      </c>
      <c r="P14" s="35" t="str">
        <f aca="true" t="shared" si="4" ref="P14:P77">IF(ISNUMBER(N14),IF(N14&gt;M14,"NEVYHOVUJE","VYHOVUJE")," ")</f>
        <v>VYHOVUJE</v>
      </c>
    </row>
    <row r="15" spans="2:16" ht="34.9" customHeight="1">
      <c r="B15" s="54">
        <v>9</v>
      </c>
      <c r="C15" s="55" t="s">
        <v>25</v>
      </c>
      <c r="D15" s="56">
        <v>10</v>
      </c>
      <c r="E15" s="57" t="s">
        <v>12</v>
      </c>
      <c r="F15" s="55" t="s">
        <v>26</v>
      </c>
      <c r="G15" s="99"/>
      <c r="H15" s="102"/>
      <c r="I15" s="99"/>
      <c r="J15" s="99"/>
      <c r="K15" s="99"/>
      <c r="L15" s="21">
        <f t="shared" si="0"/>
        <v>400</v>
      </c>
      <c r="M15" s="58">
        <v>40</v>
      </c>
      <c r="N15" s="27">
        <v>21.15</v>
      </c>
      <c r="O15" s="34">
        <f t="shared" si="3"/>
        <v>211.5</v>
      </c>
      <c r="P15" s="35" t="str">
        <f t="shared" si="4"/>
        <v>VYHOVUJE</v>
      </c>
    </row>
    <row r="16" spans="2:16" ht="34.9" customHeight="1">
      <c r="B16" s="54">
        <v>10</v>
      </c>
      <c r="C16" s="55" t="s">
        <v>27</v>
      </c>
      <c r="D16" s="56">
        <v>10</v>
      </c>
      <c r="E16" s="57" t="s">
        <v>12</v>
      </c>
      <c r="F16" s="55" t="s">
        <v>26</v>
      </c>
      <c r="G16" s="99"/>
      <c r="H16" s="102"/>
      <c r="I16" s="99"/>
      <c r="J16" s="99"/>
      <c r="K16" s="99"/>
      <c r="L16" s="21">
        <f t="shared" si="0"/>
        <v>400</v>
      </c>
      <c r="M16" s="58">
        <v>40</v>
      </c>
      <c r="N16" s="27">
        <v>21.15</v>
      </c>
      <c r="O16" s="34">
        <f t="shared" si="3"/>
        <v>211.5</v>
      </c>
      <c r="P16" s="35" t="str">
        <f t="shared" si="4"/>
        <v>VYHOVUJE</v>
      </c>
    </row>
    <row r="17" spans="2:16" ht="42" customHeight="1">
      <c r="B17" s="54">
        <v>11</v>
      </c>
      <c r="C17" s="55" t="s">
        <v>28</v>
      </c>
      <c r="D17" s="56">
        <v>5</v>
      </c>
      <c r="E17" s="57" t="s">
        <v>29</v>
      </c>
      <c r="F17" s="55" t="s">
        <v>30</v>
      </c>
      <c r="G17" s="99"/>
      <c r="H17" s="102"/>
      <c r="I17" s="99"/>
      <c r="J17" s="99"/>
      <c r="K17" s="99"/>
      <c r="L17" s="21">
        <f t="shared" si="0"/>
        <v>185</v>
      </c>
      <c r="M17" s="58">
        <v>37</v>
      </c>
      <c r="N17" s="27">
        <v>34.6</v>
      </c>
      <c r="O17" s="34">
        <f t="shared" si="3"/>
        <v>173</v>
      </c>
      <c r="P17" s="35" t="str">
        <f t="shared" si="4"/>
        <v>VYHOVUJE</v>
      </c>
    </row>
    <row r="18" spans="2:16" ht="42" customHeight="1">
      <c r="B18" s="54">
        <v>12</v>
      </c>
      <c r="C18" s="55" t="s">
        <v>31</v>
      </c>
      <c r="D18" s="56">
        <v>5</v>
      </c>
      <c r="E18" s="57" t="s">
        <v>29</v>
      </c>
      <c r="F18" s="55" t="s">
        <v>32</v>
      </c>
      <c r="G18" s="99"/>
      <c r="H18" s="102"/>
      <c r="I18" s="99"/>
      <c r="J18" s="99"/>
      <c r="K18" s="99"/>
      <c r="L18" s="21">
        <f t="shared" si="0"/>
        <v>80</v>
      </c>
      <c r="M18" s="58">
        <v>16</v>
      </c>
      <c r="N18" s="27">
        <v>16</v>
      </c>
      <c r="O18" s="34">
        <f t="shared" si="3"/>
        <v>80</v>
      </c>
      <c r="P18" s="35" t="str">
        <f t="shared" si="4"/>
        <v>VYHOVUJE</v>
      </c>
    </row>
    <row r="19" spans="2:16" ht="42" customHeight="1">
      <c r="B19" s="54">
        <v>13</v>
      </c>
      <c r="C19" s="55" t="s">
        <v>33</v>
      </c>
      <c r="D19" s="56">
        <v>5</v>
      </c>
      <c r="E19" s="57" t="s">
        <v>29</v>
      </c>
      <c r="F19" s="55" t="s">
        <v>34</v>
      </c>
      <c r="G19" s="99"/>
      <c r="H19" s="102"/>
      <c r="I19" s="99"/>
      <c r="J19" s="99"/>
      <c r="K19" s="99"/>
      <c r="L19" s="21">
        <f t="shared" si="0"/>
        <v>145</v>
      </c>
      <c r="M19" s="58">
        <v>29</v>
      </c>
      <c r="N19" s="27">
        <v>29</v>
      </c>
      <c r="O19" s="34">
        <f t="shared" si="3"/>
        <v>145</v>
      </c>
      <c r="P19" s="35" t="str">
        <f t="shared" si="4"/>
        <v>VYHOVUJE</v>
      </c>
    </row>
    <row r="20" spans="2:16" ht="42" customHeight="1">
      <c r="B20" s="54">
        <v>14</v>
      </c>
      <c r="C20" s="38" t="s">
        <v>35</v>
      </c>
      <c r="D20" s="56">
        <v>50</v>
      </c>
      <c r="E20" s="39" t="s">
        <v>12</v>
      </c>
      <c r="F20" s="38" t="s">
        <v>36</v>
      </c>
      <c r="G20" s="99"/>
      <c r="H20" s="102"/>
      <c r="I20" s="99"/>
      <c r="J20" s="99"/>
      <c r="K20" s="99"/>
      <c r="L20" s="21">
        <f t="shared" si="0"/>
        <v>350</v>
      </c>
      <c r="M20" s="59">
        <v>7</v>
      </c>
      <c r="N20" s="27">
        <v>2.6</v>
      </c>
      <c r="O20" s="34">
        <f t="shared" si="3"/>
        <v>130</v>
      </c>
      <c r="P20" s="35" t="str">
        <f t="shared" si="4"/>
        <v>VYHOVUJE</v>
      </c>
    </row>
    <row r="21" spans="2:16" ht="34.9" customHeight="1">
      <c r="B21" s="54">
        <v>15</v>
      </c>
      <c r="C21" s="55" t="s">
        <v>37</v>
      </c>
      <c r="D21" s="56">
        <v>12</v>
      </c>
      <c r="E21" s="57" t="s">
        <v>29</v>
      </c>
      <c r="F21" s="55" t="s">
        <v>38</v>
      </c>
      <c r="G21" s="99"/>
      <c r="H21" s="102"/>
      <c r="I21" s="99"/>
      <c r="J21" s="99"/>
      <c r="K21" s="99"/>
      <c r="L21" s="21">
        <f t="shared" si="0"/>
        <v>720</v>
      </c>
      <c r="M21" s="59">
        <v>60</v>
      </c>
      <c r="N21" s="27">
        <v>42.3</v>
      </c>
      <c r="O21" s="34">
        <f t="shared" si="3"/>
        <v>507.59999999999997</v>
      </c>
      <c r="P21" s="35" t="str">
        <f t="shared" si="4"/>
        <v>VYHOVUJE</v>
      </c>
    </row>
    <row r="22" spans="2:16" ht="71.25" customHeight="1">
      <c r="B22" s="54">
        <v>16</v>
      </c>
      <c r="C22" s="55" t="s">
        <v>39</v>
      </c>
      <c r="D22" s="56">
        <v>2</v>
      </c>
      <c r="E22" s="57" t="s">
        <v>29</v>
      </c>
      <c r="F22" s="55" t="s">
        <v>40</v>
      </c>
      <c r="G22" s="99"/>
      <c r="H22" s="102"/>
      <c r="I22" s="99"/>
      <c r="J22" s="99"/>
      <c r="K22" s="99"/>
      <c r="L22" s="21">
        <f t="shared" si="0"/>
        <v>118</v>
      </c>
      <c r="M22" s="59">
        <v>59</v>
      </c>
      <c r="N22" s="27">
        <v>31.2</v>
      </c>
      <c r="O22" s="34">
        <f t="shared" si="3"/>
        <v>62.4</v>
      </c>
      <c r="P22" s="35" t="str">
        <f t="shared" si="4"/>
        <v>VYHOVUJE</v>
      </c>
    </row>
    <row r="23" spans="2:16" ht="42.6" customHeight="1">
      <c r="B23" s="54">
        <v>17</v>
      </c>
      <c r="C23" s="55" t="s">
        <v>41</v>
      </c>
      <c r="D23" s="56">
        <v>1</v>
      </c>
      <c r="E23" s="57" t="s">
        <v>29</v>
      </c>
      <c r="F23" s="55" t="s">
        <v>42</v>
      </c>
      <c r="G23" s="99"/>
      <c r="H23" s="102"/>
      <c r="I23" s="99"/>
      <c r="J23" s="99"/>
      <c r="K23" s="99"/>
      <c r="L23" s="21">
        <f t="shared" si="0"/>
        <v>37</v>
      </c>
      <c r="M23" s="59">
        <v>37</v>
      </c>
      <c r="N23" s="27">
        <v>31.8</v>
      </c>
      <c r="O23" s="34">
        <f t="shared" si="3"/>
        <v>31.8</v>
      </c>
      <c r="P23" s="35" t="str">
        <f t="shared" si="4"/>
        <v>VYHOVUJE</v>
      </c>
    </row>
    <row r="24" spans="2:16" ht="41.45" customHeight="1">
      <c r="B24" s="54">
        <v>18</v>
      </c>
      <c r="C24" s="55" t="s">
        <v>145</v>
      </c>
      <c r="D24" s="56">
        <v>1</v>
      </c>
      <c r="E24" s="57" t="s">
        <v>29</v>
      </c>
      <c r="F24" s="55" t="s">
        <v>43</v>
      </c>
      <c r="G24" s="99"/>
      <c r="H24" s="102"/>
      <c r="I24" s="99"/>
      <c r="J24" s="99"/>
      <c r="K24" s="99"/>
      <c r="L24" s="21">
        <f t="shared" si="0"/>
        <v>85</v>
      </c>
      <c r="M24" s="59">
        <v>85</v>
      </c>
      <c r="N24" s="27">
        <v>44.5</v>
      </c>
      <c r="O24" s="34">
        <f t="shared" si="3"/>
        <v>44.5</v>
      </c>
      <c r="P24" s="35" t="str">
        <f t="shared" si="4"/>
        <v>VYHOVUJE</v>
      </c>
    </row>
    <row r="25" spans="2:16" ht="42.6" customHeight="1">
      <c r="B25" s="54">
        <v>19</v>
      </c>
      <c r="C25" s="55" t="s">
        <v>146</v>
      </c>
      <c r="D25" s="56">
        <v>1</v>
      </c>
      <c r="E25" s="57" t="s">
        <v>29</v>
      </c>
      <c r="F25" s="55" t="s">
        <v>44</v>
      </c>
      <c r="G25" s="99"/>
      <c r="H25" s="102"/>
      <c r="I25" s="99"/>
      <c r="J25" s="99"/>
      <c r="K25" s="99"/>
      <c r="L25" s="21">
        <f t="shared" si="0"/>
        <v>105</v>
      </c>
      <c r="M25" s="59">
        <v>105</v>
      </c>
      <c r="N25" s="27">
        <v>55.1</v>
      </c>
      <c r="O25" s="34">
        <f t="shared" si="3"/>
        <v>55.1</v>
      </c>
      <c r="P25" s="35" t="str">
        <f t="shared" si="4"/>
        <v>VYHOVUJE</v>
      </c>
    </row>
    <row r="26" spans="2:16" ht="42.6" customHeight="1">
      <c r="B26" s="54">
        <v>20</v>
      </c>
      <c r="C26" s="55" t="s">
        <v>147</v>
      </c>
      <c r="D26" s="56">
        <v>1</v>
      </c>
      <c r="E26" s="57" t="s">
        <v>29</v>
      </c>
      <c r="F26" s="55" t="s">
        <v>44</v>
      </c>
      <c r="G26" s="99"/>
      <c r="H26" s="102"/>
      <c r="I26" s="99"/>
      <c r="J26" s="99"/>
      <c r="K26" s="99"/>
      <c r="L26" s="21">
        <f t="shared" si="0"/>
        <v>200</v>
      </c>
      <c r="M26" s="59">
        <v>200</v>
      </c>
      <c r="N26" s="27">
        <v>82</v>
      </c>
      <c r="O26" s="34">
        <f t="shared" si="3"/>
        <v>82</v>
      </c>
      <c r="P26" s="35" t="str">
        <f t="shared" si="4"/>
        <v>VYHOVUJE</v>
      </c>
    </row>
    <row r="27" spans="2:16" ht="63" customHeight="1">
      <c r="B27" s="54">
        <v>21</v>
      </c>
      <c r="C27" s="55" t="s">
        <v>45</v>
      </c>
      <c r="D27" s="56">
        <v>10</v>
      </c>
      <c r="E27" s="57" t="s">
        <v>12</v>
      </c>
      <c r="F27" s="55" t="s">
        <v>46</v>
      </c>
      <c r="G27" s="99"/>
      <c r="H27" s="102"/>
      <c r="I27" s="99"/>
      <c r="J27" s="99"/>
      <c r="K27" s="99"/>
      <c r="L27" s="21">
        <f t="shared" si="0"/>
        <v>130</v>
      </c>
      <c r="M27" s="59">
        <v>13</v>
      </c>
      <c r="N27" s="27">
        <v>5</v>
      </c>
      <c r="O27" s="34">
        <f t="shared" si="3"/>
        <v>50</v>
      </c>
      <c r="P27" s="35" t="str">
        <f t="shared" si="4"/>
        <v>VYHOVUJE</v>
      </c>
    </row>
    <row r="28" spans="2:16" ht="62.45" customHeight="1">
      <c r="B28" s="54">
        <v>22</v>
      </c>
      <c r="C28" s="55" t="s">
        <v>47</v>
      </c>
      <c r="D28" s="56">
        <v>12</v>
      </c>
      <c r="E28" s="57" t="s">
        <v>12</v>
      </c>
      <c r="F28" s="55" t="s">
        <v>46</v>
      </c>
      <c r="G28" s="99"/>
      <c r="H28" s="102"/>
      <c r="I28" s="99"/>
      <c r="J28" s="99"/>
      <c r="K28" s="99"/>
      <c r="L28" s="21">
        <f t="shared" si="0"/>
        <v>156</v>
      </c>
      <c r="M28" s="59">
        <v>13</v>
      </c>
      <c r="N28" s="27">
        <v>5</v>
      </c>
      <c r="O28" s="34">
        <f t="shared" si="3"/>
        <v>60</v>
      </c>
      <c r="P28" s="35" t="str">
        <f t="shared" si="4"/>
        <v>VYHOVUJE</v>
      </c>
    </row>
    <row r="29" spans="2:16" ht="35.45" customHeight="1">
      <c r="B29" s="54">
        <v>23</v>
      </c>
      <c r="C29" s="55" t="s">
        <v>48</v>
      </c>
      <c r="D29" s="56">
        <v>4</v>
      </c>
      <c r="E29" s="57" t="s">
        <v>12</v>
      </c>
      <c r="F29" s="55" t="s">
        <v>49</v>
      </c>
      <c r="G29" s="99"/>
      <c r="H29" s="102"/>
      <c r="I29" s="99"/>
      <c r="J29" s="99"/>
      <c r="K29" s="99"/>
      <c r="L29" s="21">
        <f t="shared" si="0"/>
        <v>60</v>
      </c>
      <c r="M29" s="59">
        <v>15</v>
      </c>
      <c r="N29" s="27">
        <v>11.05</v>
      </c>
      <c r="O29" s="34">
        <f t="shared" si="3"/>
        <v>44.2</v>
      </c>
      <c r="P29" s="35" t="str">
        <f t="shared" si="4"/>
        <v>VYHOVUJE</v>
      </c>
    </row>
    <row r="30" spans="2:16" ht="59.45" customHeight="1">
      <c r="B30" s="54">
        <v>24</v>
      </c>
      <c r="C30" s="55" t="s">
        <v>50</v>
      </c>
      <c r="D30" s="56">
        <v>5</v>
      </c>
      <c r="E30" s="57" t="s">
        <v>29</v>
      </c>
      <c r="F30" s="55" t="s">
        <v>153</v>
      </c>
      <c r="G30" s="99"/>
      <c r="H30" s="102"/>
      <c r="I30" s="99"/>
      <c r="J30" s="99"/>
      <c r="K30" s="99"/>
      <c r="L30" s="21">
        <f t="shared" si="0"/>
        <v>150</v>
      </c>
      <c r="M30" s="59">
        <v>30</v>
      </c>
      <c r="N30" s="27">
        <v>15.5</v>
      </c>
      <c r="O30" s="34">
        <f t="shared" si="3"/>
        <v>77.5</v>
      </c>
      <c r="P30" s="35" t="str">
        <f t="shared" si="4"/>
        <v>VYHOVUJE</v>
      </c>
    </row>
    <row r="31" spans="2:16" ht="59.45" customHeight="1">
      <c r="B31" s="54">
        <v>25</v>
      </c>
      <c r="C31" s="55" t="s">
        <v>51</v>
      </c>
      <c r="D31" s="56">
        <v>1</v>
      </c>
      <c r="E31" s="57" t="s">
        <v>29</v>
      </c>
      <c r="F31" s="55" t="s">
        <v>52</v>
      </c>
      <c r="G31" s="99"/>
      <c r="H31" s="102"/>
      <c r="I31" s="99"/>
      <c r="J31" s="99"/>
      <c r="K31" s="99"/>
      <c r="L31" s="21">
        <f t="shared" si="0"/>
        <v>41</v>
      </c>
      <c r="M31" s="59">
        <v>41</v>
      </c>
      <c r="N31" s="27">
        <v>23.05</v>
      </c>
      <c r="O31" s="34">
        <f t="shared" si="3"/>
        <v>23.05</v>
      </c>
      <c r="P31" s="35" t="str">
        <f t="shared" si="4"/>
        <v>VYHOVUJE</v>
      </c>
    </row>
    <row r="32" spans="2:16" ht="34.9" customHeight="1">
      <c r="B32" s="54">
        <v>26</v>
      </c>
      <c r="C32" s="55" t="s">
        <v>53</v>
      </c>
      <c r="D32" s="56">
        <v>5</v>
      </c>
      <c r="E32" s="57" t="s">
        <v>12</v>
      </c>
      <c r="F32" s="55" t="s">
        <v>54</v>
      </c>
      <c r="G32" s="99"/>
      <c r="H32" s="102"/>
      <c r="I32" s="99"/>
      <c r="J32" s="99"/>
      <c r="K32" s="99"/>
      <c r="L32" s="21">
        <f t="shared" si="0"/>
        <v>35</v>
      </c>
      <c r="M32" s="59">
        <v>7</v>
      </c>
      <c r="N32" s="27">
        <v>5.55</v>
      </c>
      <c r="O32" s="34">
        <f t="shared" si="3"/>
        <v>27.75</v>
      </c>
      <c r="P32" s="35" t="str">
        <f t="shared" si="4"/>
        <v>VYHOVUJE</v>
      </c>
    </row>
    <row r="33" spans="2:16" ht="34.9" customHeight="1">
      <c r="B33" s="54">
        <v>27</v>
      </c>
      <c r="C33" s="55" t="s">
        <v>55</v>
      </c>
      <c r="D33" s="56">
        <v>5</v>
      </c>
      <c r="E33" s="57" t="s">
        <v>12</v>
      </c>
      <c r="F33" s="55" t="s">
        <v>56</v>
      </c>
      <c r="G33" s="99"/>
      <c r="H33" s="102"/>
      <c r="I33" s="99"/>
      <c r="J33" s="99"/>
      <c r="K33" s="99"/>
      <c r="L33" s="21">
        <f t="shared" si="0"/>
        <v>65</v>
      </c>
      <c r="M33" s="59">
        <v>13</v>
      </c>
      <c r="N33" s="27">
        <v>9.95</v>
      </c>
      <c r="O33" s="34">
        <f t="shared" si="3"/>
        <v>49.75</v>
      </c>
      <c r="P33" s="35" t="str">
        <f t="shared" si="4"/>
        <v>VYHOVUJE</v>
      </c>
    </row>
    <row r="34" spans="2:16" ht="155.45" customHeight="1">
      <c r="B34" s="54">
        <v>28</v>
      </c>
      <c r="C34" s="55" t="s">
        <v>57</v>
      </c>
      <c r="D34" s="56">
        <v>5</v>
      </c>
      <c r="E34" s="57" t="s">
        <v>29</v>
      </c>
      <c r="F34" s="55" t="s">
        <v>58</v>
      </c>
      <c r="G34" s="99"/>
      <c r="H34" s="102"/>
      <c r="I34" s="99"/>
      <c r="J34" s="99"/>
      <c r="K34" s="99"/>
      <c r="L34" s="21">
        <f t="shared" si="0"/>
        <v>775</v>
      </c>
      <c r="M34" s="59">
        <v>155</v>
      </c>
      <c r="N34" s="27">
        <v>115</v>
      </c>
      <c r="O34" s="34">
        <f t="shared" si="3"/>
        <v>575</v>
      </c>
      <c r="P34" s="35" t="str">
        <f t="shared" si="4"/>
        <v>VYHOVUJE</v>
      </c>
    </row>
    <row r="35" spans="2:16" ht="157.15" customHeight="1">
      <c r="B35" s="54">
        <v>29</v>
      </c>
      <c r="C35" s="55" t="s">
        <v>59</v>
      </c>
      <c r="D35" s="56">
        <v>50</v>
      </c>
      <c r="E35" s="57" t="s">
        <v>29</v>
      </c>
      <c r="F35" s="55" t="s">
        <v>60</v>
      </c>
      <c r="G35" s="99"/>
      <c r="H35" s="102"/>
      <c r="I35" s="99"/>
      <c r="J35" s="99"/>
      <c r="K35" s="99"/>
      <c r="L35" s="21">
        <f t="shared" si="0"/>
        <v>4250</v>
      </c>
      <c r="M35" s="59">
        <v>85</v>
      </c>
      <c r="N35" s="27">
        <v>62.65</v>
      </c>
      <c r="O35" s="34">
        <f t="shared" si="3"/>
        <v>3132.5</v>
      </c>
      <c r="P35" s="35" t="str">
        <f t="shared" si="4"/>
        <v>VYHOVUJE</v>
      </c>
    </row>
    <row r="36" spans="2:16" ht="43.15" customHeight="1">
      <c r="B36" s="54">
        <v>30</v>
      </c>
      <c r="C36" s="55" t="s">
        <v>61</v>
      </c>
      <c r="D36" s="56">
        <v>2</v>
      </c>
      <c r="E36" s="57" t="s">
        <v>29</v>
      </c>
      <c r="F36" s="55" t="s">
        <v>62</v>
      </c>
      <c r="G36" s="99"/>
      <c r="H36" s="102"/>
      <c r="I36" s="99"/>
      <c r="J36" s="99"/>
      <c r="K36" s="99"/>
      <c r="L36" s="21">
        <f t="shared" si="0"/>
        <v>320</v>
      </c>
      <c r="M36" s="59">
        <v>160</v>
      </c>
      <c r="N36" s="27">
        <v>137</v>
      </c>
      <c r="O36" s="34">
        <f t="shared" si="3"/>
        <v>274</v>
      </c>
      <c r="P36" s="35" t="str">
        <f t="shared" si="4"/>
        <v>VYHOVUJE</v>
      </c>
    </row>
    <row r="37" spans="2:16" ht="61.9" customHeight="1">
      <c r="B37" s="54">
        <v>31</v>
      </c>
      <c r="C37" s="55" t="s">
        <v>63</v>
      </c>
      <c r="D37" s="56">
        <v>2</v>
      </c>
      <c r="E37" s="57" t="s">
        <v>29</v>
      </c>
      <c r="F37" s="55" t="s">
        <v>64</v>
      </c>
      <c r="G37" s="99"/>
      <c r="H37" s="102"/>
      <c r="I37" s="99"/>
      <c r="J37" s="99"/>
      <c r="K37" s="99"/>
      <c r="L37" s="21">
        <f t="shared" si="0"/>
        <v>112</v>
      </c>
      <c r="M37" s="59">
        <v>56</v>
      </c>
      <c r="N37" s="27">
        <v>25.2</v>
      </c>
      <c r="O37" s="34">
        <f t="shared" si="3"/>
        <v>50.4</v>
      </c>
      <c r="P37" s="35" t="str">
        <f t="shared" si="4"/>
        <v>VYHOVUJE</v>
      </c>
    </row>
    <row r="38" spans="2:16" ht="63.6" customHeight="1">
      <c r="B38" s="54">
        <v>32</v>
      </c>
      <c r="C38" s="55" t="s">
        <v>65</v>
      </c>
      <c r="D38" s="56">
        <v>3</v>
      </c>
      <c r="E38" s="57" t="s">
        <v>29</v>
      </c>
      <c r="F38" s="55" t="s">
        <v>66</v>
      </c>
      <c r="G38" s="99"/>
      <c r="H38" s="102"/>
      <c r="I38" s="99"/>
      <c r="J38" s="99"/>
      <c r="K38" s="99"/>
      <c r="L38" s="21">
        <f t="shared" si="0"/>
        <v>96</v>
      </c>
      <c r="M38" s="59">
        <v>32</v>
      </c>
      <c r="N38" s="27">
        <v>14.3</v>
      </c>
      <c r="O38" s="34">
        <f t="shared" si="3"/>
        <v>42.900000000000006</v>
      </c>
      <c r="P38" s="35" t="str">
        <f t="shared" si="4"/>
        <v>VYHOVUJE</v>
      </c>
    </row>
    <row r="39" spans="2:16" ht="42" customHeight="1">
      <c r="B39" s="54">
        <v>33</v>
      </c>
      <c r="C39" s="55" t="s">
        <v>67</v>
      </c>
      <c r="D39" s="56">
        <v>5</v>
      </c>
      <c r="E39" s="57" t="s">
        <v>12</v>
      </c>
      <c r="F39" s="55" t="s">
        <v>68</v>
      </c>
      <c r="G39" s="99"/>
      <c r="H39" s="102"/>
      <c r="I39" s="99"/>
      <c r="J39" s="99"/>
      <c r="K39" s="99"/>
      <c r="L39" s="21">
        <f aca="true" t="shared" si="5" ref="L39:L70">D39*M39</f>
        <v>90</v>
      </c>
      <c r="M39" s="59">
        <v>18</v>
      </c>
      <c r="N39" s="27">
        <v>8.5</v>
      </c>
      <c r="O39" s="34">
        <f t="shared" si="3"/>
        <v>42.5</v>
      </c>
      <c r="P39" s="35" t="str">
        <f t="shared" si="4"/>
        <v>VYHOVUJE</v>
      </c>
    </row>
    <row r="40" spans="2:16" ht="42" customHeight="1">
      <c r="B40" s="54">
        <v>34</v>
      </c>
      <c r="C40" s="55" t="s">
        <v>69</v>
      </c>
      <c r="D40" s="56">
        <v>5</v>
      </c>
      <c r="E40" s="57" t="s">
        <v>12</v>
      </c>
      <c r="F40" s="55" t="s">
        <v>70</v>
      </c>
      <c r="G40" s="99"/>
      <c r="H40" s="102"/>
      <c r="I40" s="99"/>
      <c r="J40" s="99"/>
      <c r="K40" s="99"/>
      <c r="L40" s="21">
        <f t="shared" si="5"/>
        <v>35</v>
      </c>
      <c r="M40" s="59">
        <v>7</v>
      </c>
      <c r="N40" s="27">
        <v>2.8</v>
      </c>
      <c r="O40" s="34">
        <f t="shared" si="3"/>
        <v>14</v>
      </c>
      <c r="P40" s="35" t="str">
        <f t="shared" si="4"/>
        <v>VYHOVUJE</v>
      </c>
    </row>
    <row r="41" spans="2:16" ht="42" customHeight="1">
      <c r="B41" s="54">
        <v>35</v>
      </c>
      <c r="C41" s="55" t="s">
        <v>71</v>
      </c>
      <c r="D41" s="56">
        <v>10</v>
      </c>
      <c r="E41" s="57" t="s">
        <v>12</v>
      </c>
      <c r="F41" s="55" t="s">
        <v>72</v>
      </c>
      <c r="G41" s="99"/>
      <c r="H41" s="102"/>
      <c r="I41" s="99"/>
      <c r="J41" s="99"/>
      <c r="K41" s="99"/>
      <c r="L41" s="21">
        <f t="shared" si="5"/>
        <v>240</v>
      </c>
      <c r="M41" s="59">
        <v>24</v>
      </c>
      <c r="N41" s="27">
        <v>15.2</v>
      </c>
      <c r="O41" s="34">
        <f t="shared" si="3"/>
        <v>152</v>
      </c>
      <c r="P41" s="35" t="str">
        <f t="shared" si="4"/>
        <v>VYHOVUJE</v>
      </c>
    </row>
    <row r="42" spans="2:16" ht="42" customHeight="1">
      <c r="B42" s="54">
        <v>36</v>
      </c>
      <c r="C42" s="55" t="s">
        <v>73</v>
      </c>
      <c r="D42" s="56">
        <v>10</v>
      </c>
      <c r="E42" s="57" t="s">
        <v>12</v>
      </c>
      <c r="F42" s="55" t="s">
        <v>74</v>
      </c>
      <c r="G42" s="99"/>
      <c r="H42" s="102"/>
      <c r="I42" s="99"/>
      <c r="J42" s="99"/>
      <c r="K42" s="99"/>
      <c r="L42" s="21">
        <f t="shared" si="5"/>
        <v>20</v>
      </c>
      <c r="M42" s="59">
        <v>2</v>
      </c>
      <c r="N42" s="27">
        <v>0.96</v>
      </c>
      <c r="O42" s="34">
        <f t="shared" si="3"/>
        <v>9.6</v>
      </c>
      <c r="P42" s="35" t="str">
        <f t="shared" si="4"/>
        <v>VYHOVUJE</v>
      </c>
    </row>
    <row r="43" spans="2:16" ht="42" customHeight="1">
      <c r="B43" s="54">
        <v>37</v>
      </c>
      <c r="C43" s="55" t="s">
        <v>75</v>
      </c>
      <c r="D43" s="56">
        <v>2</v>
      </c>
      <c r="E43" s="57" t="s">
        <v>12</v>
      </c>
      <c r="F43" s="55" t="s">
        <v>76</v>
      </c>
      <c r="G43" s="99"/>
      <c r="H43" s="102"/>
      <c r="I43" s="99"/>
      <c r="J43" s="99"/>
      <c r="K43" s="99"/>
      <c r="L43" s="21">
        <f t="shared" si="5"/>
        <v>56</v>
      </c>
      <c r="M43" s="59">
        <v>28</v>
      </c>
      <c r="N43" s="27">
        <v>28</v>
      </c>
      <c r="O43" s="34">
        <f t="shared" si="3"/>
        <v>56</v>
      </c>
      <c r="P43" s="35" t="str">
        <f t="shared" si="4"/>
        <v>VYHOVUJE</v>
      </c>
    </row>
    <row r="44" spans="2:16" ht="34.9" customHeight="1">
      <c r="B44" s="54">
        <v>38</v>
      </c>
      <c r="C44" s="55" t="s">
        <v>77</v>
      </c>
      <c r="D44" s="56">
        <v>2</v>
      </c>
      <c r="E44" s="57" t="s">
        <v>29</v>
      </c>
      <c r="F44" s="55" t="s">
        <v>78</v>
      </c>
      <c r="G44" s="99"/>
      <c r="H44" s="102"/>
      <c r="I44" s="99"/>
      <c r="J44" s="99"/>
      <c r="K44" s="99"/>
      <c r="L44" s="21">
        <f t="shared" si="5"/>
        <v>16</v>
      </c>
      <c r="M44" s="59">
        <v>8</v>
      </c>
      <c r="N44" s="27">
        <v>8</v>
      </c>
      <c r="O44" s="34">
        <f t="shared" si="3"/>
        <v>16</v>
      </c>
      <c r="P44" s="35" t="str">
        <f t="shared" si="4"/>
        <v>VYHOVUJE</v>
      </c>
    </row>
    <row r="45" spans="2:16" ht="34.9" customHeight="1">
      <c r="B45" s="54">
        <v>39</v>
      </c>
      <c r="C45" s="55" t="s">
        <v>79</v>
      </c>
      <c r="D45" s="56">
        <v>2</v>
      </c>
      <c r="E45" s="57" t="s">
        <v>12</v>
      </c>
      <c r="F45" s="55" t="s">
        <v>80</v>
      </c>
      <c r="G45" s="99"/>
      <c r="H45" s="102"/>
      <c r="I45" s="99"/>
      <c r="J45" s="99"/>
      <c r="K45" s="99"/>
      <c r="L45" s="21">
        <f t="shared" si="5"/>
        <v>70</v>
      </c>
      <c r="M45" s="59">
        <v>35</v>
      </c>
      <c r="N45" s="27">
        <v>27.2</v>
      </c>
      <c r="O45" s="34">
        <f t="shared" si="3"/>
        <v>54.4</v>
      </c>
      <c r="P45" s="35" t="str">
        <f t="shared" si="4"/>
        <v>VYHOVUJE</v>
      </c>
    </row>
    <row r="46" spans="2:16" ht="34.9" customHeight="1">
      <c r="B46" s="54">
        <v>40</v>
      </c>
      <c r="C46" s="55" t="s">
        <v>81</v>
      </c>
      <c r="D46" s="56">
        <v>4</v>
      </c>
      <c r="E46" s="57" t="s">
        <v>29</v>
      </c>
      <c r="F46" s="55" t="s">
        <v>82</v>
      </c>
      <c r="G46" s="99"/>
      <c r="H46" s="102"/>
      <c r="I46" s="99"/>
      <c r="J46" s="99"/>
      <c r="K46" s="99"/>
      <c r="L46" s="21">
        <f t="shared" si="5"/>
        <v>48</v>
      </c>
      <c r="M46" s="59">
        <v>12</v>
      </c>
      <c r="N46" s="27">
        <v>10.1</v>
      </c>
      <c r="O46" s="34">
        <f t="shared" si="3"/>
        <v>40.4</v>
      </c>
      <c r="P46" s="35" t="str">
        <f t="shared" si="4"/>
        <v>VYHOVUJE</v>
      </c>
    </row>
    <row r="47" spans="2:16" ht="82.15" customHeight="1">
      <c r="B47" s="54">
        <v>41</v>
      </c>
      <c r="C47" s="55" t="s">
        <v>83</v>
      </c>
      <c r="D47" s="56">
        <v>10</v>
      </c>
      <c r="E47" s="57" t="s">
        <v>12</v>
      </c>
      <c r="F47" s="55" t="s">
        <v>84</v>
      </c>
      <c r="G47" s="99"/>
      <c r="H47" s="102"/>
      <c r="I47" s="99"/>
      <c r="J47" s="99"/>
      <c r="K47" s="99"/>
      <c r="L47" s="21">
        <f t="shared" si="5"/>
        <v>70</v>
      </c>
      <c r="M47" s="59">
        <v>7</v>
      </c>
      <c r="N47" s="27">
        <v>3.7</v>
      </c>
      <c r="O47" s="34">
        <f t="shared" si="3"/>
        <v>37</v>
      </c>
      <c r="P47" s="35" t="str">
        <f t="shared" si="4"/>
        <v>VYHOVUJE</v>
      </c>
    </row>
    <row r="48" spans="2:16" ht="60" customHeight="1">
      <c r="B48" s="54">
        <v>42</v>
      </c>
      <c r="C48" s="55" t="s">
        <v>85</v>
      </c>
      <c r="D48" s="56">
        <v>10</v>
      </c>
      <c r="E48" s="57" t="s">
        <v>12</v>
      </c>
      <c r="F48" s="55" t="s">
        <v>86</v>
      </c>
      <c r="G48" s="99"/>
      <c r="H48" s="102"/>
      <c r="I48" s="99"/>
      <c r="J48" s="99"/>
      <c r="K48" s="99"/>
      <c r="L48" s="21">
        <f t="shared" si="5"/>
        <v>90</v>
      </c>
      <c r="M48" s="59">
        <v>9</v>
      </c>
      <c r="N48" s="27">
        <v>6.4</v>
      </c>
      <c r="O48" s="34">
        <f t="shared" si="3"/>
        <v>64</v>
      </c>
      <c r="P48" s="35" t="str">
        <f t="shared" si="4"/>
        <v>VYHOVUJE</v>
      </c>
    </row>
    <row r="49" spans="2:16" ht="60" customHeight="1">
      <c r="B49" s="54">
        <v>43</v>
      </c>
      <c r="C49" s="55" t="s">
        <v>87</v>
      </c>
      <c r="D49" s="56">
        <v>2</v>
      </c>
      <c r="E49" s="57" t="s">
        <v>12</v>
      </c>
      <c r="F49" s="55" t="s">
        <v>86</v>
      </c>
      <c r="G49" s="99"/>
      <c r="H49" s="102"/>
      <c r="I49" s="99"/>
      <c r="J49" s="99"/>
      <c r="K49" s="99"/>
      <c r="L49" s="21">
        <f t="shared" si="5"/>
        <v>18</v>
      </c>
      <c r="M49" s="59">
        <v>9</v>
      </c>
      <c r="N49" s="27">
        <v>6.4</v>
      </c>
      <c r="O49" s="34">
        <f t="shared" si="3"/>
        <v>12.8</v>
      </c>
      <c r="P49" s="35" t="str">
        <f t="shared" si="4"/>
        <v>VYHOVUJE</v>
      </c>
    </row>
    <row r="50" spans="2:16" ht="60" customHeight="1">
      <c r="B50" s="54">
        <v>44</v>
      </c>
      <c r="C50" s="55" t="s">
        <v>88</v>
      </c>
      <c r="D50" s="56">
        <v>7</v>
      </c>
      <c r="E50" s="57" t="s">
        <v>12</v>
      </c>
      <c r="F50" s="55" t="s">
        <v>89</v>
      </c>
      <c r="G50" s="99"/>
      <c r="H50" s="102"/>
      <c r="I50" s="99"/>
      <c r="J50" s="99"/>
      <c r="K50" s="99"/>
      <c r="L50" s="21">
        <f t="shared" si="5"/>
        <v>63</v>
      </c>
      <c r="M50" s="59">
        <v>9</v>
      </c>
      <c r="N50" s="27">
        <v>7.05</v>
      </c>
      <c r="O50" s="34">
        <f t="shared" si="3"/>
        <v>49.35</v>
      </c>
      <c r="P50" s="35" t="str">
        <f t="shared" si="4"/>
        <v>VYHOVUJE</v>
      </c>
    </row>
    <row r="51" spans="2:16" ht="60" customHeight="1">
      <c r="B51" s="54">
        <v>45</v>
      </c>
      <c r="C51" s="55" t="s">
        <v>90</v>
      </c>
      <c r="D51" s="56">
        <v>2</v>
      </c>
      <c r="E51" s="57" t="s">
        <v>91</v>
      </c>
      <c r="F51" s="55" t="s">
        <v>92</v>
      </c>
      <c r="G51" s="99"/>
      <c r="H51" s="102"/>
      <c r="I51" s="99"/>
      <c r="J51" s="99"/>
      <c r="K51" s="99"/>
      <c r="L51" s="21">
        <f t="shared" si="5"/>
        <v>92</v>
      </c>
      <c r="M51" s="59">
        <v>46</v>
      </c>
      <c r="N51" s="27">
        <v>34.1</v>
      </c>
      <c r="O51" s="34">
        <f t="shared" si="3"/>
        <v>68.2</v>
      </c>
      <c r="P51" s="35" t="str">
        <f t="shared" si="4"/>
        <v>VYHOVUJE</v>
      </c>
    </row>
    <row r="52" spans="2:16" ht="34.9" customHeight="1">
      <c r="B52" s="54">
        <v>46</v>
      </c>
      <c r="C52" s="55" t="s">
        <v>93</v>
      </c>
      <c r="D52" s="56">
        <v>1</v>
      </c>
      <c r="E52" s="57" t="s">
        <v>12</v>
      </c>
      <c r="F52" s="55" t="s">
        <v>94</v>
      </c>
      <c r="G52" s="99"/>
      <c r="H52" s="102"/>
      <c r="I52" s="99"/>
      <c r="J52" s="99"/>
      <c r="K52" s="99"/>
      <c r="L52" s="21">
        <f t="shared" si="5"/>
        <v>135</v>
      </c>
      <c r="M52" s="59">
        <v>135</v>
      </c>
      <c r="N52" s="27">
        <v>45.6</v>
      </c>
      <c r="O52" s="34">
        <f t="shared" si="3"/>
        <v>45.6</v>
      </c>
      <c r="P52" s="35" t="str">
        <f t="shared" si="4"/>
        <v>VYHOVUJE</v>
      </c>
    </row>
    <row r="53" spans="2:16" ht="42" customHeight="1">
      <c r="B53" s="54">
        <v>47</v>
      </c>
      <c r="C53" s="55" t="s">
        <v>95</v>
      </c>
      <c r="D53" s="56">
        <v>3</v>
      </c>
      <c r="E53" s="57" t="s">
        <v>12</v>
      </c>
      <c r="F53" s="55" t="s">
        <v>96</v>
      </c>
      <c r="G53" s="99"/>
      <c r="H53" s="102"/>
      <c r="I53" s="99"/>
      <c r="J53" s="99"/>
      <c r="K53" s="99"/>
      <c r="L53" s="21">
        <f t="shared" si="5"/>
        <v>90</v>
      </c>
      <c r="M53" s="59">
        <v>30</v>
      </c>
      <c r="N53" s="27">
        <v>15.6</v>
      </c>
      <c r="O53" s="34">
        <f t="shared" si="3"/>
        <v>46.8</v>
      </c>
      <c r="P53" s="35" t="str">
        <f t="shared" si="4"/>
        <v>VYHOVUJE</v>
      </c>
    </row>
    <row r="54" spans="2:16" ht="42" customHeight="1">
      <c r="B54" s="54">
        <v>48</v>
      </c>
      <c r="C54" s="55" t="s">
        <v>97</v>
      </c>
      <c r="D54" s="56">
        <v>3</v>
      </c>
      <c r="E54" s="57" t="s">
        <v>12</v>
      </c>
      <c r="F54" s="55" t="s">
        <v>98</v>
      </c>
      <c r="G54" s="99"/>
      <c r="H54" s="102"/>
      <c r="I54" s="99"/>
      <c r="J54" s="99"/>
      <c r="K54" s="99"/>
      <c r="L54" s="21">
        <f t="shared" si="5"/>
        <v>810</v>
      </c>
      <c r="M54" s="59">
        <v>270</v>
      </c>
      <c r="N54" s="27">
        <v>157</v>
      </c>
      <c r="O54" s="34">
        <f t="shared" si="3"/>
        <v>471</v>
      </c>
      <c r="P54" s="35" t="str">
        <f t="shared" si="4"/>
        <v>VYHOVUJE</v>
      </c>
    </row>
    <row r="55" spans="2:16" ht="78" customHeight="1">
      <c r="B55" s="54">
        <v>49</v>
      </c>
      <c r="C55" s="55" t="s">
        <v>99</v>
      </c>
      <c r="D55" s="56">
        <v>1</v>
      </c>
      <c r="E55" s="57" t="s">
        <v>12</v>
      </c>
      <c r="F55" s="55" t="s">
        <v>100</v>
      </c>
      <c r="G55" s="99"/>
      <c r="H55" s="102"/>
      <c r="I55" s="99"/>
      <c r="J55" s="99"/>
      <c r="K55" s="99"/>
      <c r="L55" s="21">
        <f t="shared" si="5"/>
        <v>190</v>
      </c>
      <c r="M55" s="59">
        <v>190</v>
      </c>
      <c r="N55" s="27">
        <v>122</v>
      </c>
      <c r="O55" s="34">
        <f t="shared" si="3"/>
        <v>122</v>
      </c>
      <c r="P55" s="35" t="str">
        <f t="shared" si="4"/>
        <v>VYHOVUJE</v>
      </c>
    </row>
    <row r="56" spans="2:16" ht="42" customHeight="1">
      <c r="B56" s="54">
        <v>50</v>
      </c>
      <c r="C56" s="55" t="s">
        <v>101</v>
      </c>
      <c r="D56" s="56">
        <v>1</v>
      </c>
      <c r="E56" s="57" t="s">
        <v>29</v>
      </c>
      <c r="F56" s="55" t="s">
        <v>102</v>
      </c>
      <c r="G56" s="99"/>
      <c r="H56" s="102"/>
      <c r="I56" s="99"/>
      <c r="J56" s="99"/>
      <c r="K56" s="99"/>
      <c r="L56" s="21">
        <f t="shared" si="5"/>
        <v>26</v>
      </c>
      <c r="M56" s="59">
        <v>26</v>
      </c>
      <c r="N56" s="27">
        <v>22.5</v>
      </c>
      <c r="O56" s="34">
        <f t="shared" si="3"/>
        <v>22.5</v>
      </c>
      <c r="P56" s="35" t="str">
        <f t="shared" si="4"/>
        <v>VYHOVUJE</v>
      </c>
    </row>
    <row r="57" spans="2:16" ht="43.15" customHeight="1">
      <c r="B57" s="54">
        <v>51</v>
      </c>
      <c r="C57" s="55" t="s">
        <v>103</v>
      </c>
      <c r="D57" s="56">
        <v>1</v>
      </c>
      <c r="E57" s="57" t="s">
        <v>29</v>
      </c>
      <c r="F57" s="55" t="s">
        <v>104</v>
      </c>
      <c r="G57" s="99"/>
      <c r="H57" s="102"/>
      <c r="I57" s="99"/>
      <c r="J57" s="99"/>
      <c r="K57" s="99"/>
      <c r="L57" s="21">
        <f t="shared" si="5"/>
        <v>28</v>
      </c>
      <c r="M57" s="59">
        <v>28</v>
      </c>
      <c r="N57" s="27">
        <v>28</v>
      </c>
      <c r="O57" s="34">
        <f t="shared" si="3"/>
        <v>28</v>
      </c>
      <c r="P57" s="35" t="str">
        <f t="shared" si="4"/>
        <v>VYHOVUJE</v>
      </c>
    </row>
    <row r="58" spans="2:16" ht="42" customHeight="1">
      <c r="B58" s="54">
        <v>52</v>
      </c>
      <c r="C58" s="55" t="s">
        <v>105</v>
      </c>
      <c r="D58" s="56">
        <v>1</v>
      </c>
      <c r="E58" s="57" t="s">
        <v>12</v>
      </c>
      <c r="F58" s="55" t="s">
        <v>106</v>
      </c>
      <c r="G58" s="99"/>
      <c r="H58" s="102"/>
      <c r="I58" s="99"/>
      <c r="J58" s="99"/>
      <c r="K58" s="99"/>
      <c r="L58" s="21">
        <f t="shared" si="5"/>
        <v>95</v>
      </c>
      <c r="M58" s="59">
        <v>95</v>
      </c>
      <c r="N58" s="27">
        <v>95</v>
      </c>
      <c r="O58" s="34">
        <f t="shared" si="3"/>
        <v>95</v>
      </c>
      <c r="P58" s="35" t="str">
        <f t="shared" si="4"/>
        <v>VYHOVUJE</v>
      </c>
    </row>
    <row r="59" spans="2:16" ht="42" customHeight="1">
      <c r="B59" s="54">
        <v>53</v>
      </c>
      <c r="C59" s="55" t="s">
        <v>107</v>
      </c>
      <c r="D59" s="56">
        <v>1</v>
      </c>
      <c r="E59" s="57" t="s">
        <v>29</v>
      </c>
      <c r="F59" s="55" t="s">
        <v>108</v>
      </c>
      <c r="G59" s="99"/>
      <c r="H59" s="102"/>
      <c r="I59" s="99"/>
      <c r="J59" s="99"/>
      <c r="K59" s="99"/>
      <c r="L59" s="21">
        <f t="shared" si="5"/>
        <v>120</v>
      </c>
      <c r="M59" s="59">
        <v>120</v>
      </c>
      <c r="N59" s="27">
        <v>54.4</v>
      </c>
      <c r="O59" s="34">
        <f t="shared" si="3"/>
        <v>54.4</v>
      </c>
      <c r="P59" s="35" t="str">
        <f t="shared" si="4"/>
        <v>VYHOVUJE</v>
      </c>
    </row>
    <row r="60" spans="2:16" ht="42" customHeight="1">
      <c r="B60" s="54">
        <v>54</v>
      </c>
      <c r="C60" s="55" t="s">
        <v>109</v>
      </c>
      <c r="D60" s="56">
        <v>2</v>
      </c>
      <c r="E60" s="57" t="s">
        <v>12</v>
      </c>
      <c r="F60" s="55" t="s">
        <v>110</v>
      </c>
      <c r="G60" s="99"/>
      <c r="H60" s="102"/>
      <c r="I60" s="99"/>
      <c r="J60" s="99"/>
      <c r="K60" s="99"/>
      <c r="L60" s="21">
        <f t="shared" si="5"/>
        <v>16</v>
      </c>
      <c r="M60" s="59">
        <v>8</v>
      </c>
      <c r="N60" s="27">
        <v>5.6</v>
      </c>
      <c r="O60" s="34">
        <f t="shared" si="3"/>
        <v>11.2</v>
      </c>
      <c r="P60" s="35" t="str">
        <f t="shared" si="4"/>
        <v>VYHOVUJE</v>
      </c>
    </row>
    <row r="61" spans="2:16" ht="42" customHeight="1">
      <c r="B61" s="54">
        <v>55</v>
      </c>
      <c r="C61" s="55" t="s">
        <v>111</v>
      </c>
      <c r="D61" s="56">
        <v>1</v>
      </c>
      <c r="E61" s="57" t="s">
        <v>12</v>
      </c>
      <c r="F61" s="55" t="s">
        <v>112</v>
      </c>
      <c r="G61" s="99"/>
      <c r="H61" s="102"/>
      <c r="I61" s="99"/>
      <c r="J61" s="99"/>
      <c r="K61" s="99"/>
      <c r="L61" s="21">
        <f t="shared" si="5"/>
        <v>350</v>
      </c>
      <c r="M61" s="59">
        <v>350</v>
      </c>
      <c r="N61" s="27">
        <v>136</v>
      </c>
      <c r="O61" s="34">
        <f t="shared" si="3"/>
        <v>136</v>
      </c>
      <c r="P61" s="35" t="str">
        <f t="shared" si="4"/>
        <v>VYHOVUJE</v>
      </c>
    </row>
    <row r="62" spans="2:16" ht="42" customHeight="1">
      <c r="B62" s="54">
        <v>56</v>
      </c>
      <c r="C62" s="55" t="s">
        <v>113</v>
      </c>
      <c r="D62" s="56">
        <v>10</v>
      </c>
      <c r="E62" s="57" t="s">
        <v>29</v>
      </c>
      <c r="F62" s="55" t="s">
        <v>114</v>
      </c>
      <c r="G62" s="99"/>
      <c r="H62" s="102"/>
      <c r="I62" s="99"/>
      <c r="J62" s="99"/>
      <c r="K62" s="99"/>
      <c r="L62" s="21">
        <f t="shared" si="5"/>
        <v>60</v>
      </c>
      <c r="M62" s="59">
        <v>6</v>
      </c>
      <c r="N62" s="27">
        <v>4.65</v>
      </c>
      <c r="O62" s="34">
        <f t="shared" si="3"/>
        <v>46.5</v>
      </c>
      <c r="P62" s="35" t="str">
        <f t="shared" si="4"/>
        <v>VYHOVUJE</v>
      </c>
    </row>
    <row r="63" spans="2:16" ht="42" customHeight="1">
      <c r="B63" s="54">
        <v>57</v>
      </c>
      <c r="C63" s="55" t="s">
        <v>115</v>
      </c>
      <c r="D63" s="56">
        <v>2</v>
      </c>
      <c r="E63" s="57" t="s">
        <v>29</v>
      </c>
      <c r="F63" s="55" t="s">
        <v>116</v>
      </c>
      <c r="G63" s="99"/>
      <c r="H63" s="102"/>
      <c r="I63" s="99"/>
      <c r="J63" s="99"/>
      <c r="K63" s="99"/>
      <c r="L63" s="21">
        <f t="shared" si="5"/>
        <v>40</v>
      </c>
      <c r="M63" s="59">
        <v>20</v>
      </c>
      <c r="N63" s="27">
        <v>14.6</v>
      </c>
      <c r="O63" s="34">
        <f t="shared" si="3"/>
        <v>29.2</v>
      </c>
      <c r="P63" s="35" t="str">
        <f t="shared" si="4"/>
        <v>VYHOVUJE</v>
      </c>
    </row>
    <row r="64" spans="2:16" ht="42" customHeight="1">
      <c r="B64" s="54">
        <v>58</v>
      </c>
      <c r="C64" s="55" t="s">
        <v>117</v>
      </c>
      <c r="D64" s="56">
        <v>2</v>
      </c>
      <c r="E64" s="57" t="s">
        <v>29</v>
      </c>
      <c r="F64" s="55" t="s">
        <v>118</v>
      </c>
      <c r="G64" s="99"/>
      <c r="H64" s="102"/>
      <c r="I64" s="99"/>
      <c r="J64" s="99"/>
      <c r="K64" s="99"/>
      <c r="L64" s="21">
        <f t="shared" si="5"/>
        <v>22</v>
      </c>
      <c r="M64" s="59">
        <v>11</v>
      </c>
      <c r="N64" s="27">
        <v>5.3</v>
      </c>
      <c r="O64" s="34">
        <f t="shared" si="3"/>
        <v>10.6</v>
      </c>
      <c r="P64" s="35" t="str">
        <f t="shared" si="4"/>
        <v>VYHOVUJE</v>
      </c>
    </row>
    <row r="65" spans="2:16" ht="85.15" customHeight="1">
      <c r="B65" s="54">
        <v>59</v>
      </c>
      <c r="C65" s="55" t="s">
        <v>119</v>
      </c>
      <c r="D65" s="56">
        <v>10</v>
      </c>
      <c r="E65" s="57" t="s">
        <v>12</v>
      </c>
      <c r="F65" s="55" t="s">
        <v>120</v>
      </c>
      <c r="G65" s="99"/>
      <c r="H65" s="102"/>
      <c r="I65" s="99"/>
      <c r="J65" s="99"/>
      <c r="K65" s="99"/>
      <c r="L65" s="21">
        <f t="shared" si="5"/>
        <v>480</v>
      </c>
      <c r="M65" s="59">
        <v>48</v>
      </c>
      <c r="N65" s="27">
        <v>36.2</v>
      </c>
      <c r="O65" s="34">
        <f t="shared" si="3"/>
        <v>362</v>
      </c>
      <c r="P65" s="35" t="str">
        <f t="shared" si="4"/>
        <v>VYHOVUJE</v>
      </c>
    </row>
    <row r="66" spans="2:16" ht="41.45" customHeight="1">
      <c r="B66" s="54">
        <v>60</v>
      </c>
      <c r="C66" s="55" t="s">
        <v>121</v>
      </c>
      <c r="D66" s="56">
        <v>1</v>
      </c>
      <c r="E66" s="57" t="s">
        <v>12</v>
      </c>
      <c r="F66" s="55" t="s">
        <v>122</v>
      </c>
      <c r="G66" s="99"/>
      <c r="H66" s="102"/>
      <c r="I66" s="99"/>
      <c r="J66" s="99"/>
      <c r="K66" s="99"/>
      <c r="L66" s="21">
        <f t="shared" si="5"/>
        <v>80</v>
      </c>
      <c r="M66" s="59">
        <v>80</v>
      </c>
      <c r="N66" s="27">
        <v>59.7</v>
      </c>
      <c r="O66" s="34">
        <f t="shared" si="3"/>
        <v>59.7</v>
      </c>
      <c r="P66" s="35" t="str">
        <f t="shared" si="4"/>
        <v>VYHOVUJE</v>
      </c>
    </row>
    <row r="67" spans="2:16" ht="65.25" customHeight="1">
      <c r="B67" s="54">
        <v>61</v>
      </c>
      <c r="C67" s="55" t="s">
        <v>123</v>
      </c>
      <c r="D67" s="56">
        <v>5</v>
      </c>
      <c r="E67" s="57" t="s">
        <v>29</v>
      </c>
      <c r="F67" s="55" t="s">
        <v>124</v>
      </c>
      <c r="G67" s="99"/>
      <c r="H67" s="102"/>
      <c r="I67" s="99"/>
      <c r="J67" s="99"/>
      <c r="K67" s="99"/>
      <c r="L67" s="21">
        <f t="shared" si="5"/>
        <v>90</v>
      </c>
      <c r="M67" s="59">
        <v>18</v>
      </c>
      <c r="N67" s="27">
        <v>15.6</v>
      </c>
      <c r="O67" s="34">
        <f t="shared" si="3"/>
        <v>78</v>
      </c>
      <c r="P67" s="35" t="str">
        <f t="shared" si="4"/>
        <v>VYHOVUJE</v>
      </c>
    </row>
    <row r="68" spans="2:16" ht="65.25" customHeight="1">
      <c r="B68" s="54">
        <v>62</v>
      </c>
      <c r="C68" s="38" t="s">
        <v>125</v>
      </c>
      <c r="D68" s="56">
        <v>5</v>
      </c>
      <c r="E68" s="60" t="s">
        <v>29</v>
      </c>
      <c r="F68" s="38" t="s">
        <v>126</v>
      </c>
      <c r="G68" s="99"/>
      <c r="H68" s="102"/>
      <c r="I68" s="99"/>
      <c r="J68" s="99"/>
      <c r="K68" s="99"/>
      <c r="L68" s="21">
        <f t="shared" si="5"/>
        <v>550</v>
      </c>
      <c r="M68" s="59">
        <v>110</v>
      </c>
      <c r="N68" s="27">
        <v>73.5</v>
      </c>
      <c r="O68" s="34">
        <f t="shared" si="3"/>
        <v>367.5</v>
      </c>
      <c r="P68" s="35" t="str">
        <f t="shared" si="4"/>
        <v>VYHOVUJE</v>
      </c>
    </row>
    <row r="69" spans="2:16" ht="65.25" customHeight="1">
      <c r="B69" s="54">
        <v>63</v>
      </c>
      <c r="C69" s="55" t="s">
        <v>127</v>
      </c>
      <c r="D69" s="56">
        <v>1</v>
      </c>
      <c r="E69" s="57" t="s">
        <v>12</v>
      </c>
      <c r="F69" s="55" t="s">
        <v>128</v>
      </c>
      <c r="G69" s="99"/>
      <c r="H69" s="102"/>
      <c r="I69" s="99"/>
      <c r="J69" s="99"/>
      <c r="K69" s="99"/>
      <c r="L69" s="21">
        <f t="shared" si="5"/>
        <v>45</v>
      </c>
      <c r="M69" s="59">
        <v>45</v>
      </c>
      <c r="N69" s="27">
        <v>40</v>
      </c>
      <c r="O69" s="34">
        <f t="shared" si="3"/>
        <v>40</v>
      </c>
      <c r="P69" s="35" t="str">
        <f t="shared" si="4"/>
        <v>VYHOVUJE</v>
      </c>
    </row>
    <row r="70" spans="2:16" ht="34.9" customHeight="1">
      <c r="B70" s="54">
        <v>64</v>
      </c>
      <c r="C70" s="55" t="s">
        <v>129</v>
      </c>
      <c r="D70" s="56">
        <v>5</v>
      </c>
      <c r="E70" s="57" t="s">
        <v>12</v>
      </c>
      <c r="F70" s="55" t="s">
        <v>130</v>
      </c>
      <c r="G70" s="99"/>
      <c r="H70" s="102"/>
      <c r="I70" s="99"/>
      <c r="J70" s="99"/>
      <c r="K70" s="99"/>
      <c r="L70" s="21">
        <f t="shared" si="5"/>
        <v>15</v>
      </c>
      <c r="M70" s="59">
        <v>3</v>
      </c>
      <c r="N70" s="27">
        <v>1.2</v>
      </c>
      <c r="O70" s="34">
        <f t="shared" si="3"/>
        <v>6</v>
      </c>
      <c r="P70" s="35" t="str">
        <f t="shared" si="4"/>
        <v>VYHOVUJE</v>
      </c>
    </row>
    <row r="71" spans="2:16" ht="34.9" customHeight="1">
      <c r="B71" s="54">
        <v>65</v>
      </c>
      <c r="C71" s="55" t="s">
        <v>131</v>
      </c>
      <c r="D71" s="56">
        <v>2</v>
      </c>
      <c r="E71" s="57" t="s">
        <v>12</v>
      </c>
      <c r="F71" s="55" t="s">
        <v>132</v>
      </c>
      <c r="G71" s="99"/>
      <c r="H71" s="102"/>
      <c r="I71" s="99"/>
      <c r="J71" s="99"/>
      <c r="K71" s="99"/>
      <c r="L71" s="21">
        <f aca="true" t="shared" si="6" ref="L71:L78">D71*M71</f>
        <v>20</v>
      </c>
      <c r="M71" s="59">
        <v>10</v>
      </c>
      <c r="N71" s="27">
        <v>10</v>
      </c>
      <c r="O71" s="34">
        <f t="shared" si="3"/>
        <v>20</v>
      </c>
      <c r="P71" s="35" t="str">
        <f t="shared" si="4"/>
        <v>VYHOVUJE</v>
      </c>
    </row>
    <row r="72" spans="2:16" ht="87" customHeight="1">
      <c r="B72" s="54">
        <v>66</v>
      </c>
      <c r="C72" s="55" t="s">
        <v>133</v>
      </c>
      <c r="D72" s="56">
        <v>1</v>
      </c>
      <c r="E72" s="57" t="s">
        <v>12</v>
      </c>
      <c r="F72" s="55" t="s">
        <v>134</v>
      </c>
      <c r="G72" s="99"/>
      <c r="H72" s="102"/>
      <c r="I72" s="99"/>
      <c r="J72" s="99"/>
      <c r="K72" s="99"/>
      <c r="L72" s="21">
        <f t="shared" si="6"/>
        <v>110</v>
      </c>
      <c r="M72" s="59">
        <v>110</v>
      </c>
      <c r="N72" s="27">
        <v>110</v>
      </c>
      <c r="O72" s="34">
        <f t="shared" si="3"/>
        <v>110</v>
      </c>
      <c r="P72" s="35" t="str">
        <f t="shared" si="4"/>
        <v>VYHOVUJE</v>
      </c>
    </row>
    <row r="73" spans="2:16" ht="34.9" customHeight="1">
      <c r="B73" s="54">
        <v>67</v>
      </c>
      <c r="C73" s="55" t="s">
        <v>135</v>
      </c>
      <c r="D73" s="56">
        <v>2</v>
      </c>
      <c r="E73" s="57" t="s">
        <v>12</v>
      </c>
      <c r="F73" s="55" t="s">
        <v>136</v>
      </c>
      <c r="G73" s="99"/>
      <c r="H73" s="102"/>
      <c r="I73" s="99"/>
      <c r="J73" s="99"/>
      <c r="K73" s="99"/>
      <c r="L73" s="21">
        <f t="shared" si="6"/>
        <v>18</v>
      </c>
      <c r="M73" s="59">
        <v>9</v>
      </c>
      <c r="N73" s="27">
        <v>2.7</v>
      </c>
      <c r="O73" s="34">
        <f t="shared" si="3"/>
        <v>5.4</v>
      </c>
      <c r="P73" s="35" t="str">
        <f t="shared" si="4"/>
        <v>VYHOVUJE</v>
      </c>
    </row>
    <row r="74" spans="2:16" ht="34.9" customHeight="1">
      <c r="B74" s="54">
        <v>68</v>
      </c>
      <c r="C74" s="55" t="s">
        <v>137</v>
      </c>
      <c r="D74" s="56">
        <v>1</v>
      </c>
      <c r="E74" s="57" t="s">
        <v>12</v>
      </c>
      <c r="F74" s="55" t="s">
        <v>136</v>
      </c>
      <c r="G74" s="99"/>
      <c r="H74" s="102"/>
      <c r="I74" s="99"/>
      <c r="J74" s="99"/>
      <c r="K74" s="99"/>
      <c r="L74" s="21">
        <f t="shared" si="6"/>
        <v>18</v>
      </c>
      <c r="M74" s="59">
        <v>18</v>
      </c>
      <c r="N74" s="27">
        <v>12.7</v>
      </c>
      <c r="O74" s="34">
        <f t="shared" si="3"/>
        <v>12.7</v>
      </c>
      <c r="P74" s="35" t="str">
        <f t="shared" si="4"/>
        <v>VYHOVUJE</v>
      </c>
    </row>
    <row r="75" spans="2:16" ht="42" customHeight="1">
      <c r="B75" s="54">
        <v>69</v>
      </c>
      <c r="C75" s="61" t="s">
        <v>138</v>
      </c>
      <c r="D75" s="62">
        <v>50</v>
      </c>
      <c r="E75" s="63" t="s">
        <v>12</v>
      </c>
      <c r="F75" s="61" t="s">
        <v>154</v>
      </c>
      <c r="G75" s="99"/>
      <c r="H75" s="102"/>
      <c r="I75" s="99"/>
      <c r="J75" s="99"/>
      <c r="K75" s="99"/>
      <c r="L75" s="21">
        <f t="shared" si="6"/>
        <v>250</v>
      </c>
      <c r="M75" s="21">
        <v>5</v>
      </c>
      <c r="N75" s="27">
        <v>2.7</v>
      </c>
      <c r="O75" s="34">
        <f t="shared" si="3"/>
        <v>135</v>
      </c>
      <c r="P75" s="35" t="str">
        <f t="shared" si="4"/>
        <v>VYHOVUJE</v>
      </c>
    </row>
    <row r="76" spans="2:16" ht="42" customHeight="1">
      <c r="B76" s="54">
        <v>70</v>
      </c>
      <c r="C76" s="64" t="s">
        <v>139</v>
      </c>
      <c r="D76" s="62">
        <v>5</v>
      </c>
      <c r="E76" s="63" t="s">
        <v>12</v>
      </c>
      <c r="F76" s="64" t="s">
        <v>140</v>
      </c>
      <c r="G76" s="99"/>
      <c r="H76" s="102"/>
      <c r="I76" s="99"/>
      <c r="J76" s="99"/>
      <c r="K76" s="99"/>
      <c r="L76" s="21">
        <f t="shared" si="6"/>
        <v>1000</v>
      </c>
      <c r="M76" s="21">
        <v>200</v>
      </c>
      <c r="N76" s="27">
        <v>69</v>
      </c>
      <c r="O76" s="34">
        <f t="shared" si="3"/>
        <v>345</v>
      </c>
      <c r="P76" s="35" t="str">
        <f t="shared" si="4"/>
        <v>VYHOVUJE</v>
      </c>
    </row>
    <row r="77" spans="2:16" ht="80.45" customHeight="1" thickBot="1">
      <c r="B77" s="65">
        <v>71</v>
      </c>
      <c r="C77" s="66" t="s">
        <v>141</v>
      </c>
      <c r="D77" s="67">
        <v>1</v>
      </c>
      <c r="E77" s="68" t="s">
        <v>12</v>
      </c>
      <c r="F77" s="66" t="s">
        <v>142</v>
      </c>
      <c r="G77" s="100"/>
      <c r="H77" s="103"/>
      <c r="I77" s="100"/>
      <c r="J77" s="100"/>
      <c r="K77" s="100"/>
      <c r="L77" s="22">
        <f t="shared" si="6"/>
        <v>500</v>
      </c>
      <c r="M77" s="22">
        <v>500</v>
      </c>
      <c r="N77" s="28">
        <v>305</v>
      </c>
      <c r="O77" s="36">
        <f t="shared" si="3"/>
        <v>305</v>
      </c>
      <c r="P77" s="37" t="str">
        <f t="shared" si="4"/>
        <v>VYHOVUJE</v>
      </c>
    </row>
    <row r="78" spans="2:16" ht="101.45" customHeight="1" thickBot="1" thickTop="1">
      <c r="B78" s="69">
        <v>72</v>
      </c>
      <c r="C78" s="70" t="s">
        <v>148</v>
      </c>
      <c r="D78" s="71">
        <v>1</v>
      </c>
      <c r="E78" s="72" t="s">
        <v>12</v>
      </c>
      <c r="F78" s="70" t="s">
        <v>149</v>
      </c>
      <c r="G78" s="73" t="s">
        <v>152</v>
      </c>
      <c r="H78" s="74" t="s">
        <v>150</v>
      </c>
      <c r="I78" s="73"/>
      <c r="J78" s="73" t="s">
        <v>167</v>
      </c>
      <c r="K78" s="73" t="s">
        <v>168</v>
      </c>
      <c r="L78" s="23">
        <f t="shared" si="6"/>
        <v>8000</v>
      </c>
      <c r="M78" s="23">
        <v>8000</v>
      </c>
      <c r="N78" s="28">
        <v>3750</v>
      </c>
      <c r="O78" s="36">
        <f>D78*N78</f>
        <v>3750</v>
      </c>
      <c r="P78" s="37" t="str">
        <f>IF(ISNUMBER(N78),IF(N78&gt;M78,"NEVYHOVUJE","VYHOVUJE")," ")</f>
        <v>VYHOVUJE</v>
      </c>
    </row>
    <row r="79" spans="1:17" ht="13.5" customHeight="1" thickBot="1" thickTop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6" ht="60.75" customHeight="1" thickBot="1" thickTop="1">
      <c r="A80" s="75"/>
      <c r="B80" s="90" t="s">
        <v>166</v>
      </c>
      <c r="C80" s="90"/>
      <c r="D80" s="90"/>
      <c r="E80" s="90"/>
      <c r="F80" s="90"/>
      <c r="G80" s="90"/>
      <c r="H80" s="90"/>
      <c r="I80" s="12"/>
      <c r="J80" s="76"/>
      <c r="K80" s="76"/>
      <c r="L80" s="13"/>
      <c r="M80" s="40" t="s">
        <v>2</v>
      </c>
      <c r="N80" s="92" t="s">
        <v>3</v>
      </c>
      <c r="O80" s="93"/>
      <c r="P80" s="94"/>
    </row>
    <row r="81" spans="1:16" ht="33" customHeight="1" thickBot="1" thickTop="1">
      <c r="A81" s="75"/>
      <c r="B81" s="91" t="s">
        <v>162</v>
      </c>
      <c r="C81" s="91"/>
      <c r="D81" s="91"/>
      <c r="E81" s="91"/>
      <c r="F81" s="91"/>
      <c r="G81" s="91"/>
      <c r="H81" s="91"/>
      <c r="J81" s="14"/>
      <c r="K81" s="14"/>
      <c r="L81" s="15"/>
      <c r="M81" s="29">
        <f>SUM(L7:L78)</f>
        <v>24336</v>
      </c>
      <c r="N81" s="95">
        <f>SUM(O7:O78)</f>
        <v>14304.300000000001</v>
      </c>
      <c r="O81" s="96"/>
      <c r="P81" s="97"/>
    </row>
    <row r="82" spans="1:17" ht="39.75" customHeight="1" thickTop="1">
      <c r="A82" s="75"/>
      <c r="H82" s="16"/>
      <c r="I82" s="16"/>
      <c r="J82" s="17"/>
      <c r="K82" s="17"/>
      <c r="L82" s="77"/>
      <c r="M82" s="77"/>
      <c r="N82" s="78"/>
      <c r="O82" s="78"/>
      <c r="P82" s="78"/>
      <c r="Q82" s="78"/>
    </row>
    <row r="83" spans="1:17" ht="19.9" customHeight="1">
      <c r="A83" s="75"/>
      <c r="J83" s="17"/>
      <c r="K83" s="17"/>
      <c r="L83" s="77"/>
      <c r="M83" s="18"/>
      <c r="N83" s="18"/>
      <c r="O83" s="18"/>
      <c r="P83" s="78"/>
      <c r="Q83" s="78"/>
    </row>
    <row r="84" spans="1:17" ht="71.25" customHeight="1">
      <c r="A84" s="75"/>
      <c r="J84" s="17"/>
      <c r="K84" s="17"/>
      <c r="L84" s="77"/>
      <c r="M84" s="18"/>
      <c r="N84" s="18"/>
      <c r="O84" s="18"/>
      <c r="P84" s="78"/>
      <c r="Q84" s="78"/>
    </row>
    <row r="85" spans="1:17" ht="36" customHeight="1">
      <c r="A85" s="75"/>
      <c r="J85" s="79"/>
      <c r="K85" s="79"/>
      <c r="L85" s="79"/>
      <c r="M85" s="77"/>
      <c r="N85" s="78"/>
      <c r="O85" s="78"/>
      <c r="P85" s="78"/>
      <c r="Q85" s="78"/>
    </row>
    <row r="86" spans="1:17" ht="14.25" customHeight="1">
      <c r="A86" s="75"/>
      <c r="B86" s="78"/>
      <c r="C86" s="77"/>
      <c r="D86" s="80"/>
      <c r="E86" s="81"/>
      <c r="F86" s="77"/>
      <c r="G86" s="77"/>
      <c r="H86" s="77"/>
      <c r="I86" s="78"/>
      <c r="J86" s="78"/>
      <c r="K86" s="78"/>
      <c r="L86" s="77"/>
      <c r="M86" s="77"/>
      <c r="N86" s="78"/>
      <c r="O86" s="78"/>
      <c r="P86" s="78"/>
      <c r="Q86" s="78"/>
    </row>
    <row r="87" spans="1:17" ht="14.25" customHeight="1">
      <c r="A87" s="75"/>
      <c r="B87" s="78"/>
      <c r="C87" s="77"/>
      <c r="D87" s="80"/>
      <c r="E87" s="81"/>
      <c r="F87" s="77"/>
      <c r="G87" s="77"/>
      <c r="H87" s="77"/>
      <c r="I87" s="78"/>
      <c r="J87" s="78"/>
      <c r="K87" s="78"/>
      <c r="L87" s="77"/>
      <c r="M87" s="77"/>
      <c r="N87" s="78"/>
      <c r="O87" s="78"/>
      <c r="P87" s="78"/>
      <c r="Q87" s="78"/>
    </row>
    <row r="88" spans="1:17" ht="14.25" customHeight="1">
      <c r="A88" s="75"/>
      <c r="B88" s="78"/>
      <c r="C88" s="77"/>
      <c r="D88" s="80"/>
      <c r="E88" s="81"/>
      <c r="F88" s="77"/>
      <c r="G88" s="77"/>
      <c r="H88" s="77"/>
      <c r="I88" s="78"/>
      <c r="J88" s="78"/>
      <c r="K88" s="78"/>
      <c r="L88" s="77"/>
      <c r="M88" s="77"/>
      <c r="N88" s="78"/>
      <c r="O88" s="78"/>
      <c r="P88" s="78"/>
      <c r="Q88" s="78"/>
    </row>
    <row r="89" spans="1:17" ht="14.25" customHeight="1">
      <c r="A89" s="75"/>
      <c r="B89" s="78"/>
      <c r="C89" s="77"/>
      <c r="D89" s="80"/>
      <c r="E89" s="81"/>
      <c r="F89" s="77"/>
      <c r="G89" s="77"/>
      <c r="H89" s="77"/>
      <c r="I89" s="78"/>
      <c r="J89" s="78"/>
      <c r="K89" s="78"/>
      <c r="L89" s="77"/>
      <c r="M89" s="77"/>
      <c r="N89" s="78"/>
      <c r="O89" s="78"/>
      <c r="P89" s="78"/>
      <c r="Q89" s="78"/>
    </row>
    <row r="90" spans="3:12" ht="15">
      <c r="C90" s="1"/>
      <c r="D90" s="1"/>
      <c r="E90" s="1"/>
      <c r="F90" s="1"/>
      <c r="G90" s="1"/>
      <c r="H90" s="1"/>
      <c r="K90" s="1"/>
      <c r="L90" s="1"/>
    </row>
    <row r="91" spans="3:12" ht="15">
      <c r="C91" s="1"/>
      <c r="D91" s="1"/>
      <c r="E91" s="1"/>
      <c r="F91" s="1"/>
      <c r="G91" s="1"/>
      <c r="H91" s="1"/>
      <c r="K91" s="1"/>
      <c r="L91" s="1"/>
    </row>
    <row r="92" spans="3:12" ht="15">
      <c r="C92" s="1"/>
      <c r="D92" s="1"/>
      <c r="E92" s="1"/>
      <c r="F92" s="1"/>
      <c r="G92" s="1"/>
      <c r="H92" s="1"/>
      <c r="K92" s="1"/>
      <c r="L92" s="1"/>
    </row>
    <row r="93" spans="3:12" ht="15">
      <c r="C93" s="1"/>
      <c r="D93" s="1"/>
      <c r="E93" s="1"/>
      <c r="F93" s="1"/>
      <c r="G93" s="1"/>
      <c r="H93" s="1"/>
      <c r="K93" s="1"/>
      <c r="L93" s="1"/>
    </row>
    <row r="94" spans="3:12" ht="15">
      <c r="C94" s="1"/>
      <c r="D94" s="1"/>
      <c r="E94" s="1"/>
      <c r="F94" s="1"/>
      <c r="G94" s="1"/>
      <c r="H94" s="1"/>
      <c r="K94" s="1"/>
      <c r="L94" s="1"/>
    </row>
    <row r="95" spans="3:12" ht="15">
      <c r="C95" s="1"/>
      <c r="D95" s="1"/>
      <c r="E95" s="1"/>
      <c r="F95" s="1"/>
      <c r="G95" s="1"/>
      <c r="H95" s="1"/>
      <c r="K95" s="1"/>
      <c r="L95" s="1"/>
    </row>
    <row r="96" spans="3:12" ht="15">
      <c r="C96" s="1"/>
      <c r="D96" s="1"/>
      <c r="E96" s="1"/>
      <c r="F96" s="1"/>
      <c r="G96" s="1"/>
      <c r="H96" s="1"/>
      <c r="K96" s="1"/>
      <c r="L96" s="1"/>
    </row>
    <row r="97" spans="3:12" ht="15">
      <c r="C97" s="1"/>
      <c r="D97" s="1"/>
      <c r="E97" s="1"/>
      <c r="F97" s="1"/>
      <c r="G97" s="1"/>
      <c r="H97" s="1"/>
      <c r="K97" s="1"/>
      <c r="L97" s="1"/>
    </row>
    <row r="98" spans="3:12" ht="15">
      <c r="C98" s="1"/>
      <c r="D98" s="1"/>
      <c r="E98" s="1"/>
      <c r="F98" s="1"/>
      <c r="G98" s="1"/>
      <c r="H98" s="1"/>
      <c r="K98" s="1"/>
      <c r="L98" s="1"/>
    </row>
    <row r="99" spans="3:12" ht="15">
      <c r="C99" s="1"/>
      <c r="D99" s="1"/>
      <c r="E99" s="1"/>
      <c r="F99" s="1"/>
      <c r="G99" s="1"/>
      <c r="H99" s="1"/>
      <c r="K99" s="1"/>
      <c r="L99" s="1"/>
    </row>
    <row r="100" spans="3:12" ht="15">
      <c r="C100" s="1"/>
      <c r="D100" s="1"/>
      <c r="E100" s="1"/>
      <c r="F100" s="1"/>
      <c r="G100" s="1"/>
      <c r="H100" s="1"/>
      <c r="K100" s="1"/>
      <c r="L100" s="1"/>
    </row>
    <row r="101" spans="3:12" ht="15">
      <c r="C101" s="1"/>
      <c r="D101" s="1"/>
      <c r="E101" s="1"/>
      <c r="F101" s="1"/>
      <c r="G101" s="1"/>
      <c r="H101" s="1"/>
      <c r="K101" s="1"/>
      <c r="L101" s="1"/>
    </row>
    <row r="102" spans="3:12" ht="15">
      <c r="C102" s="1"/>
      <c r="D102" s="1"/>
      <c r="E102" s="1"/>
      <c r="F102" s="1"/>
      <c r="G102" s="1"/>
      <c r="H102" s="1"/>
      <c r="K102" s="1"/>
      <c r="L102" s="1"/>
    </row>
    <row r="103" spans="3:12" ht="15">
      <c r="C103" s="1"/>
      <c r="D103" s="1"/>
      <c r="E103" s="1"/>
      <c r="F103" s="1"/>
      <c r="G103" s="1"/>
      <c r="H103" s="1"/>
      <c r="K103" s="1"/>
      <c r="L103" s="1"/>
    </row>
    <row r="104" spans="3:12" ht="15">
      <c r="C104" s="1"/>
      <c r="D104" s="1"/>
      <c r="E104" s="1"/>
      <c r="F104" s="1"/>
      <c r="G104" s="1"/>
      <c r="H104" s="1"/>
      <c r="K104" s="1"/>
      <c r="L104" s="1"/>
    </row>
    <row r="105" spans="3:12" ht="15">
      <c r="C105" s="1"/>
      <c r="D105" s="1"/>
      <c r="E105" s="1"/>
      <c r="F105" s="1"/>
      <c r="G105" s="1"/>
      <c r="H105" s="1"/>
      <c r="K105" s="1"/>
      <c r="L105" s="1"/>
    </row>
    <row r="106" spans="3:12" ht="15">
      <c r="C106" s="1"/>
      <c r="D106" s="1"/>
      <c r="E106" s="1"/>
      <c r="F106" s="1"/>
      <c r="G106" s="1"/>
      <c r="H106" s="1"/>
      <c r="K106" s="1"/>
      <c r="L106" s="1"/>
    </row>
    <row r="107" spans="3:12" ht="15">
      <c r="C107" s="1"/>
      <c r="D107" s="1"/>
      <c r="E107" s="1"/>
      <c r="F107" s="1"/>
      <c r="G107" s="1"/>
      <c r="H107" s="1"/>
      <c r="K107" s="1"/>
      <c r="L107" s="1"/>
    </row>
    <row r="108" spans="3:12" ht="15">
      <c r="C108" s="1"/>
      <c r="D108" s="1"/>
      <c r="E108" s="1"/>
      <c r="F108" s="1"/>
      <c r="G108" s="1"/>
      <c r="H108" s="1"/>
      <c r="K108" s="1"/>
      <c r="L108" s="1"/>
    </row>
    <row r="109" spans="3:12" ht="15">
      <c r="C109" s="1"/>
      <c r="D109" s="1"/>
      <c r="E109" s="1"/>
      <c r="F109" s="1"/>
      <c r="G109" s="1"/>
      <c r="H109" s="1"/>
      <c r="K109" s="1"/>
      <c r="L109" s="1"/>
    </row>
    <row r="110" spans="3:12" ht="15">
      <c r="C110" s="1"/>
      <c r="D110" s="1"/>
      <c r="E110" s="1"/>
      <c r="F110" s="1"/>
      <c r="G110" s="1"/>
      <c r="H110" s="1"/>
      <c r="K110" s="1"/>
      <c r="L110" s="1"/>
    </row>
    <row r="111" spans="3:12" ht="15">
      <c r="C111" s="1"/>
      <c r="D111" s="1"/>
      <c r="E111" s="1"/>
      <c r="F111" s="1"/>
      <c r="G111" s="1"/>
      <c r="H111" s="1"/>
      <c r="K111" s="1"/>
      <c r="L111" s="1"/>
    </row>
    <row r="112" spans="3:12" ht="15">
      <c r="C112" s="1"/>
      <c r="D112" s="1"/>
      <c r="E112" s="1"/>
      <c r="F112" s="1"/>
      <c r="G112" s="1"/>
      <c r="H112" s="1"/>
      <c r="K112" s="1"/>
      <c r="L112" s="1"/>
    </row>
    <row r="113" spans="3:12" ht="15">
      <c r="C113" s="1"/>
      <c r="D113" s="1"/>
      <c r="E113" s="1"/>
      <c r="F113" s="1"/>
      <c r="G113" s="1"/>
      <c r="H113" s="1"/>
      <c r="K113" s="1"/>
      <c r="L113" s="1"/>
    </row>
    <row r="114" spans="3:12" ht="15">
      <c r="C114" s="1"/>
      <c r="D114" s="1"/>
      <c r="E114" s="1"/>
      <c r="F114" s="1"/>
      <c r="G114" s="1"/>
      <c r="H114" s="1"/>
      <c r="K114" s="1"/>
      <c r="L114" s="1"/>
    </row>
    <row r="115" spans="3:12" ht="15">
      <c r="C115" s="1"/>
      <c r="D115" s="1"/>
      <c r="E115" s="1"/>
      <c r="F115" s="1"/>
      <c r="G115" s="1"/>
      <c r="H115" s="1"/>
      <c r="K115" s="1"/>
      <c r="L115" s="1"/>
    </row>
    <row r="116" spans="3:12" ht="15">
      <c r="C116" s="1"/>
      <c r="D116" s="1"/>
      <c r="E116" s="1"/>
      <c r="F116" s="1"/>
      <c r="G116" s="1"/>
      <c r="H116" s="1"/>
      <c r="K116" s="1"/>
      <c r="L116" s="1"/>
    </row>
    <row r="117" spans="3:12" ht="15">
      <c r="C117" s="1"/>
      <c r="D117" s="1"/>
      <c r="E117" s="1"/>
      <c r="F117" s="1"/>
      <c r="G117" s="1"/>
      <c r="H117" s="1"/>
      <c r="K117" s="1"/>
      <c r="L117" s="1"/>
    </row>
    <row r="118" spans="3:12" ht="15">
      <c r="C118" s="1"/>
      <c r="D118" s="1"/>
      <c r="E118" s="1"/>
      <c r="F118" s="1"/>
      <c r="G118" s="1"/>
      <c r="H118" s="1"/>
      <c r="K118" s="1"/>
      <c r="L118" s="1"/>
    </row>
    <row r="119" spans="3:12" ht="15">
      <c r="C119" s="1"/>
      <c r="D119" s="1"/>
      <c r="E119" s="1"/>
      <c r="F119" s="1"/>
      <c r="G119" s="1"/>
      <c r="H119" s="1"/>
      <c r="K119" s="1"/>
      <c r="L119" s="1"/>
    </row>
    <row r="120" spans="3:12" ht="15">
      <c r="C120" s="1"/>
      <c r="D120" s="1"/>
      <c r="E120" s="1"/>
      <c r="F120" s="1"/>
      <c r="G120" s="1"/>
      <c r="H120" s="1"/>
      <c r="K120" s="1"/>
      <c r="L120" s="1"/>
    </row>
    <row r="121" spans="3:12" ht="15">
      <c r="C121" s="1"/>
      <c r="D121" s="1"/>
      <c r="E121" s="1"/>
      <c r="F121" s="1"/>
      <c r="G121" s="1"/>
      <c r="H121" s="1"/>
      <c r="K121" s="1"/>
      <c r="L121" s="1"/>
    </row>
    <row r="122" spans="3:12" ht="15">
      <c r="C122" s="1"/>
      <c r="D122" s="1"/>
      <c r="E122" s="1"/>
      <c r="F122" s="1"/>
      <c r="G122" s="1"/>
      <c r="H122" s="1"/>
      <c r="K122" s="1"/>
      <c r="L122" s="1"/>
    </row>
    <row r="123" spans="3:12" ht="15">
      <c r="C123" s="1"/>
      <c r="D123" s="1"/>
      <c r="E123" s="1"/>
      <c r="F123" s="1"/>
      <c r="G123" s="1"/>
      <c r="H123" s="1"/>
      <c r="K123" s="1"/>
      <c r="L123" s="1"/>
    </row>
    <row r="124" spans="3:12" ht="15">
      <c r="C124" s="1"/>
      <c r="D124" s="1"/>
      <c r="E124" s="1"/>
      <c r="F124" s="1"/>
      <c r="G124" s="1"/>
      <c r="H124" s="1"/>
      <c r="K124" s="1"/>
      <c r="L124" s="1"/>
    </row>
    <row r="125" spans="3:12" ht="15">
      <c r="C125" s="1"/>
      <c r="D125" s="1"/>
      <c r="E125" s="1"/>
      <c r="F125" s="1"/>
      <c r="G125" s="1"/>
      <c r="H125" s="1"/>
      <c r="K125" s="1"/>
      <c r="L125" s="1"/>
    </row>
    <row r="126" spans="3:12" ht="15">
      <c r="C126" s="1"/>
      <c r="D126" s="1"/>
      <c r="E126" s="1"/>
      <c r="F126" s="1"/>
      <c r="G126" s="1"/>
      <c r="H126" s="1"/>
      <c r="K126" s="1"/>
      <c r="L126" s="1"/>
    </row>
    <row r="127" spans="3:12" ht="15">
      <c r="C127" s="1"/>
      <c r="D127" s="1"/>
      <c r="E127" s="1"/>
      <c r="F127" s="1"/>
      <c r="G127" s="1"/>
      <c r="H127" s="1"/>
      <c r="K127" s="1"/>
      <c r="L127" s="1"/>
    </row>
    <row r="128" spans="3:12" ht="15">
      <c r="C128" s="1"/>
      <c r="D128" s="1"/>
      <c r="E128" s="1"/>
      <c r="F128" s="1"/>
      <c r="G128" s="1"/>
      <c r="H128" s="1"/>
      <c r="K128" s="1"/>
      <c r="L128" s="1"/>
    </row>
    <row r="129" spans="3:12" ht="15">
      <c r="C129" s="1"/>
      <c r="D129" s="1"/>
      <c r="E129" s="1"/>
      <c r="F129" s="1"/>
      <c r="G129" s="1"/>
      <c r="H129" s="1"/>
      <c r="K129" s="1"/>
      <c r="L129" s="1"/>
    </row>
    <row r="130" spans="3:12" ht="15">
      <c r="C130" s="1"/>
      <c r="D130" s="1"/>
      <c r="E130" s="1"/>
      <c r="F130" s="1"/>
      <c r="G130" s="1"/>
      <c r="H130" s="1"/>
      <c r="K130" s="1"/>
      <c r="L130" s="1"/>
    </row>
    <row r="131" spans="3:12" ht="15">
      <c r="C131" s="1"/>
      <c r="D131" s="1"/>
      <c r="E131" s="1"/>
      <c r="F131" s="1"/>
      <c r="G131" s="1"/>
      <c r="H131" s="1"/>
      <c r="K131" s="1"/>
      <c r="L131" s="1"/>
    </row>
    <row r="132" spans="3:12" ht="15">
      <c r="C132" s="1"/>
      <c r="D132" s="1"/>
      <c r="E132" s="1"/>
      <c r="F132" s="1"/>
      <c r="G132" s="1"/>
      <c r="H132" s="1"/>
      <c r="K132" s="1"/>
      <c r="L132" s="1"/>
    </row>
    <row r="133" spans="3:12" ht="15">
      <c r="C133" s="1"/>
      <c r="D133" s="1"/>
      <c r="E133" s="1"/>
      <c r="F133" s="1"/>
      <c r="G133" s="1"/>
      <c r="H133" s="1"/>
      <c r="K133" s="1"/>
      <c r="L133" s="1"/>
    </row>
    <row r="134" spans="3:12" ht="15">
      <c r="C134" s="1"/>
      <c r="D134" s="1"/>
      <c r="E134" s="1"/>
      <c r="F134" s="1"/>
      <c r="G134" s="1"/>
      <c r="H134" s="1"/>
      <c r="K134" s="1"/>
      <c r="L134" s="1"/>
    </row>
    <row r="135" spans="3:12" ht="15">
      <c r="C135" s="1"/>
      <c r="D135" s="1"/>
      <c r="E135" s="1"/>
      <c r="F135" s="1"/>
      <c r="G135" s="1"/>
      <c r="H135" s="1"/>
      <c r="K135" s="1"/>
      <c r="L135" s="1"/>
    </row>
    <row r="136" spans="3:12" ht="15">
      <c r="C136" s="1"/>
      <c r="D136" s="1"/>
      <c r="E136" s="1"/>
      <c r="F136" s="1"/>
      <c r="G136" s="1"/>
      <c r="H136" s="1"/>
      <c r="K136" s="1"/>
      <c r="L136" s="1"/>
    </row>
    <row r="137" spans="3:12" ht="15">
      <c r="C137" s="1"/>
      <c r="D137" s="1"/>
      <c r="E137" s="1"/>
      <c r="F137" s="1"/>
      <c r="G137" s="1"/>
      <c r="H137" s="1"/>
      <c r="K137" s="1"/>
      <c r="L137" s="1"/>
    </row>
    <row r="138" spans="3:12" ht="15">
      <c r="C138" s="1"/>
      <c r="D138" s="1"/>
      <c r="E138" s="1"/>
      <c r="F138" s="1"/>
      <c r="G138" s="1"/>
      <c r="H138" s="1"/>
      <c r="K138" s="1"/>
      <c r="L138" s="1"/>
    </row>
    <row r="139" spans="3:12" ht="15">
      <c r="C139" s="1"/>
      <c r="D139" s="1"/>
      <c r="E139" s="1"/>
      <c r="F139" s="1"/>
      <c r="G139" s="1"/>
      <c r="H139" s="1"/>
      <c r="K139" s="1"/>
      <c r="L139" s="1"/>
    </row>
    <row r="140" spans="3:12" ht="15">
      <c r="C140" s="1"/>
      <c r="D140" s="1"/>
      <c r="E140" s="1"/>
      <c r="F140" s="1"/>
      <c r="G140" s="1"/>
      <c r="H140" s="1"/>
      <c r="K140" s="1"/>
      <c r="L140" s="1"/>
    </row>
    <row r="141" spans="3:12" ht="15">
      <c r="C141" s="1"/>
      <c r="D141" s="1"/>
      <c r="E141" s="1"/>
      <c r="F141" s="1"/>
      <c r="G141" s="1"/>
      <c r="H141" s="1"/>
      <c r="K141" s="1"/>
      <c r="L141" s="1"/>
    </row>
    <row r="142" spans="3:12" ht="15">
      <c r="C142" s="1"/>
      <c r="D142" s="1"/>
      <c r="E142" s="1"/>
      <c r="F142" s="1"/>
      <c r="G142" s="1"/>
      <c r="H142" s="1"/>
      <c r="K142" s="1"/>
      <c r="L142" s="1"/>
    </row>
    <row r="143" spans="3:12" ht="15">
      <c r="C143" s="1"/>
      <c r="D143" s="1"/>
      <c r="E143" s="1"/>
      <c r="F143" s="1"/>
      <c r="G143" s="1"/>
      <c r="H143" s="1"/>
      <c r="K143" s="1"/>
      <c r="L143" s="1"/>
    </row>
    <row r="144" spans="3:12" ht="15">
      <c r="C144" s="1"/>
      <c r="D144" s="1"/>
      <c r="E144" s="1"/>
      <c r="F144" s="1"/>
      <c r="G144" s="1"/>
      <c r="H144" s="1"/>
      <c r="K144" s="1"/>
      <c r="L144" s="1"/>
    </row>
    <row r="145" spans="3:12" ht="15">
      <c r="C145" s="1"/>
      <c r="D145" s="1"/>
      <c r="E145" s="1"/>
      <c r="F145" s="1"/>
      <c r="G145" s="1"/>
      <c r="H145" s="1"/>
      <c r="K145" s="1"/>
      <c r="L145" s="1"/>
    </row>
    <row r="146" spans="3:12" ht="15">
      <c r="C146" s="1"/>
      <c r="D146" s="1"/>
      <c r="E146" s="1"/>
      <c r="F146" s="1"/>
      <c r="G146" s="1"/>
      <c r="H146" s="1"/>
      <c r="K146" s="1"/>
      <c r="L146" s="1"/>
    </row>
    <row r="147" spans="3:12" ht="15">
      <c r="C147" s="1"/>
      <c r="D147" s="1"/>
      <c r="E147" s="1"/>
      <c r="F147" s="1"/>
      <c r="G147" s="1"/>
      <c r="H147" s="1"/>
      <c r="K147" s="1"/>
      <c r="L147" s="1"/>
    </row>
    <row r="148" spans="3:12" ht="15">
      <c r="C148" s="1"/>
      <c r="D148" s="1"/>
      <c r="E148" s="1"/>
      <c r="F148" s="1"/>
      <c r="G148" s="1"/>
      <c r="H148" s="1"/>
      <c r="K148" s="1"/>
      <c r="L148" s="1"/>
    </row>
    <row r="149" spans="3:12" ht="15">
      <c r="C149" s="1"/>
      <c r="D149" s="1"/>
      <c r="E149" s="1"/>
      <c r="F149" s="1"/>
      <c r="G149" s="1"/>
      <c r="H149" s="1"/>
      <c r="K149" s="1"/>
      <c r="L149" s="1"/>
    </row>
    <row r="150" spans="3:12" ht="15">
      <c r="C150" s="1"/>
      <c r="D150" s="1"/>
      <c r="E150" s="1"/>
      <c r="F150" s="1"/>
      <c r="G150" s="1"/>
      <c r="H150" s="1"/>
      <c r="K150" s="1"/>
      <c r="L150" s="1"/>
    </row>
    <row r="151" spans="3:12" ht="15">
      <c r="C151" s="1"/>
      <c r="D151" s="1"/>
      <c r="E151" s="1"/>
      <c r="F151" s="1"/>
      <c r="G151" s="1"/>
      <c r="H151" s="1"/>
      <c r="K151" s="1"/>
      <c r="L151" s="1"/>
    </row>
    <row r="152" spans="3:12" ht="15">
      <c r="C152" s="1"/>
      <c r="D152" s="1"/>
      <c r="E152" s="1"/>
      <c r="F152" s="1"/>
      <c r="G152" s="1"/>
      <c r="H152" s="1"/>
      <c r="K152" s="1"/>
      <c r="L152" s="1"/>
    </row>
    <row r="153" spans="3:12" ht="15">
      <c r="C153" s="1"/>
      <c r="D153" s="1"/>
      <c r="E153" s="1"/>
      <c r="F153" s="1"/>
      <c r="G153" s="1"/>
      <c r="H153" s="1"/>
      <c r="K153" s="1"/>
      <c r="L153" s="1"/>
    </row>
    <row r="154" spans="3:12" ht="15">
      <c r="C154" s="1"/>
      <c r="D154" s="1"/>
      <c r="E154" s="1"/>
      <c r="F154" s="1"/>
      <c r="G154" s="1"/>
      <c r="H154" s="1"/>
      <c r="K154" s="1"/>
      <c r="L154" s="1"/>
    </row>
    <row r="155" spans="3:12" ht="15">
      <c r="C155" s="1"/>
      <c r="D155" s="1"/>
      <c r="E155" s="1"/>
      <c r="F155" s="1"/>
      <c r="G155" s="1"/>
      <c r="H155" s="1"/>
      <c r="K155" s="1"/>
      <c r="L155" s="1"/>
    </row>
    <row r="156" spans="3:12" ht="15">
      <c r="C156" s="1"/>
      <c r="D156" s="1"/>
      <c r="E156" s="1"/>
      <c r="F156" s="1"/>
      <c r="G156" s="1"/>
      <c r="H156" s="1"/>
      <c r="K156" s="1"/>
      <c r="L156" s="1"/>
    </row>
    <row r="157" spans="3:12" ht="15">
      <c r="C157" s="1"/>
      <c r="D157" s="1"/>
      <c r="E157" s="1"/>
      <c r="F157" s="1"/>
      <c r="G157" s="1"/>
      <c r="H157" s="1"/>
      <c r="K157" s="1"/>
      <c r="L157" s="1"/>
    </row>
    <row r="158" spans="3:12" ht="15">
      <c r="C158" s="1"/>
      <c r="D158" s="1"/>
      <c r="E158" s="1"/>
      <c r="F158" s="1"/>
      <c r="G158" s="1"/>
      <c r="H158" s="1"/>
      <c r="K158" s="1"/>
      <c r="L158" s="1"/>
    </row>
    <row r="159" spans="3:12" ht="15">
      <c r="C159" s="1"/>
      <c r="D159" s="1"/>
      <c r="E159" s="1"/>
      <c r="F159" s="1"/>
      <c r="G159" s="1"/>
      <c r="H159" s="1"/>
      <c r="K159" s="1"/>
      <c r="L159" s="1"/>
    </row>
    <row r="160" spans="3:12" ht="15">
      <c r="C160" s="1"/>
      <c r="D160" s="1"/>
      <c r="E160" s="1"/>
      <c r="F160" s="1"/>
      <c r="G160" s="1"/>
      <c r="H160" s="1"/>
      <c r="K160" s="1"/>
      <c r="L160" s="1"/>
    </row>
    <row r="161" spans="3:12" ht="15">
      <c r="C161" s="1"/>
      <c r="D161" s="1"/>
      <c r="E161" s="1"/>
      <c r="F161" s="1"/>
      <c r="G161" s="1"/>
      <c r="H161" s="1"/>
      <c r="K161" s="1"/>
      <c r="L161" s="1"/>
    </row>
    <row r="162" spans="3:12" ht="15">
      <c r="C162" s="1"/>
      <c r="D162" s="1"/>
      <c r="E162" s="1"/>
      <c r="F162" s="1"/>
      <c r="G162" s="1"/>
      <c r="H162" s="1"/>
      <c r="K162" s="1"/>
      <c r="L162" s="1"/>
    </row>
    <row r="163" spans="3:12" ht="15">
      <c r="C163" s="1"/>
      <c r="D163" s="1"/>
      <c r="E163" s="1"/>
      <c r="F163" s="1"/>
      <c r="G163" s="1"/>
      <c r="H163" s="1"/>
      <c r="K163" s="1"/>
      <c r="L163" s="1"/>
    </row>
    <row r="164" spans="3:12" ht="15">
      <c r="C164" s="1"/>
      <c r="D164" s="1"/>
      <c r="E164" s="1"/>
      <c r="F164" s="1"/>
      <c r="G164" s="1"/>
      <c r="H164" s="1"/>
      <c r="K164" s="1"/>
      <c r="L164" s="1"/>
    </row>
    <row r="165" spans="3:12" ht="15">
      <c r="C165" s="1"/>
      <c r="D165" s="1"/>
      <c r="E165" s="1"/>
      <c r="F165" s="1"/>
      <c r="G165" s="1"/>
      <c r="H165" s="1"/>
      <c r="K165" s="1"/>
      <c r="L165" s="1"/>
    </row>
    <row r="166" spans="3:12" ht="15">
      <c r="C166" s="1"/>
      <c r="D166" s="1"/>
      <c r="E166" s="1"/>
      <c r="F166" s="1"/>
      <c r="G166" s="1"/>
      <c r="H166" s="1"/>
      <c r="K166" s="1"/>
      <c r="L166" s="1"/>
    </row>
    <row r="167" spans="3:12" ht="15">
      <c r="C167" s="1"/>
      <c r="D167" s="1"/>
      <c r="E167" s="1"/>
      <c r="F167" s="1"/>
      <c r="G167" s="1"/>
      <c r="H167" s="1"/>
      <c r="K167" s="1"/>
      <c r="L167" s="1"/>
    </row>
    <row r="168" spans="3:12" ht="15">
      <c r="C168" s="1"/>
      <c r="D168" s="1"/>
      <c r="E168" s="1"/>
      <c r="F168" s="1"/>
      <c r="G168" s="1"/>
      <c r="H168" s="1"/>
      <c r="K168" s="1"/>
      <c r="L168" s="1"/>
    </row>
    <row r="169" spans="3:12" ht="15">
      <c r="C169" s="1"/>
      <c r="D169" s="1"/>
      <c r="E169" s="1"/>
      <c r="F169" s="1"/>
      <c r="G169" s="1"/>
      <c r="H169" s="1"/>
      <c r="K169" s="1"/>
      <c r="L169" s="1"/>
    </row>
    <row r="170" spans="3:12" ht="15">
      <c r="C170" s="1"/>
      <c r="D170" s="1"/>
      <c r="E170" s="1"/>
      <c r="F170" s="1"/>
      <c r="G170" s="1"/>
      <c r="H170" s="1"/>
      <c r="K170" s="1"/>
      <c r="L170" s="1"/>
    </row>
    <row r="171" spans="3:12" ht="15">
      <c r="C171" s="1"/>
      <c r="D171" s="1"/>
      <c r="E171" s="1"/>
      <c r="F171" s="1"/>
      <c r="G171" s="1"/>
      <c r="H171" s="1"/>
      <c r="K171" s="1"/>
      <c r="L171" s="1"/>
    </row>
    <row r="172" spans="3:12" ht="15">
      <c r="C172" s="1"/>
      <c r="D172" s="1"/>
      <c r="E172" s="1"/>
      <c r="F172" s="1"/>
      <c r="G172" s="1"/>
      <c r="H172" s="1"/>
      <c r="K172" s="1"/>
      <c r="L172" s="1"/>
    </row>
    <row r="173" spans="3:12" ht="15">
      <c r="C173" s="1"/>
      <c r="D173" s="1"/>
      <c r="E173" s="1"/>
      <c r="F173" s="1"/>
      <c r="G173" s="1"/>
      <c r="H173" s="1"/>
      <c r="K173" s="1"/>
      <c r="L173" s="1"/>
    </row>
    <row r="174" spans="3:12" ht="15">
      <c r="C174" s="1"/>
      <c r="D174" s="1"/>
      <c r="E174" s="1"/>
      <c r="F174" s="1"/>
      <c r="G174" s="1"/>
      <c r="H174" s="1"/>
      <c r="K174" s="1"/>
      <c r="L174" s="1"/>
    </row>
    <row r="175" spans="3:12" ht="15">
      <c r="C175" s="1"/>
      <c r="D175" s="1"/>
      <c r="E175" s="1"/>
      <c r="F175" s="1"/>
      <c r="G175" s="1"/>
      <c r="H175" s="1"/>
      <c r="K175" s="1"/>
      <c r="L175" s="1"/>
    </row>
    <row r="176" spans="3:12" ht="15">
      <c r="C176" s="1"/>
      <c r="D176" s="1"/>
      <c r="E176" s="1"/>
      <c r="F176" s="1"/>
      <c r="G176" s="1"/>
      <c r="H176" s="1"/>
      <c r="K176" s="1"/>
      <c r="L176" s="1"/>
    </row>
    <row r="177" spans="3:12" ht="15">
      <c r="C177" s="1"/>
      <c r="D177" s="1"/>
      <c r="E177" s="1"/>
      <c r="F177" s="1"/>
      <c r="G177" s="1"/>
      <c r="H177" s="1"/>
      <c r="K177" s="1"/>
      <c r="L177" s="1"/>
    </row>
    <row r="178" spans="3:12" ht="15">
      <c r="C178" s="1"/>
      <c r="D178" s="1"/>
      <c r="E178" s="1"/>
      <c r="F178" s="1"/>
      <c r="G178" s="1"/>
      <c r="H178" s="1"/>
      <c r="K178" s="1"/>
      <c r="L178" s="1"/>
    </row>
    <row r="179" spans="3:12" ht="15">
      <c r="C179" s="1"/>
      <c r="D179" s="1"/>
      <c r="E179" s="1"/>
      <c r="F179" s="1"/>
      <c r="G179" s="1"/>
      <c r="H179" s="1"/>
      <c r="K179" s="1"/>
      <c r="L179" s="1"/>
    </row>
    <row r="180" spans="3:12" ht="15">
      <c r="C180" s="1"/>
      <c r="D180" s="1"/>
      <c r="E180" s="1"/>
      <c r="F180" s="1"/>
      <c r="G180" s="1"/>
      <c r="H180" s="1"/>
      <c r="K180" s="1"/>
      <c r="L180" s="1"/>
    </row>
    <row r="181" spans="3:12" ht="15">
      <c r="C181" s="1"/>
      <c r="D181" s="1"/>
      <c r="E181" s="1"/>
      <c r="F181" s="1"/>
      <c r="G181" s="1"/>
      <c r="H181" s="1"/>
      <c r="K181" s="1"/>
      <c r="L181" s="1"/>
    </row>
    <row r="182" spans="3:12" ht="15">
      <c r="C182" s="1"/>
      <c r="D182" s="1"/>
      <c r="E182" s="1"/>
      <c r="F182" s="1"/>
      <c r="G182" s="1"/>
      <c r="H182" s="1"/>
      <c r="K182" s="1"/>
      <c r="L182" s="1"/>
    </row>
    <row r="183" spans="3:12" ht="15">
      <c r="C183" s="1"/>
      <c r="D183" s="1"/>
      <c r="E183" s="1"/>
      <c r="F183" s="1"/>
      <c r="G183" s="1"/>
      <c r="H183" s="1"/>
      <c r="K183" s="1"/>
      <c r="L183" s="1"/>
    </row>
    <row r="184" spans="3:12" ht="15">
      <c r="C184" s="1"/>
      <c r="D184" s="1"/>
      <c r="E184" s="1"/>
      <c r="F184" s="1"/>
      <c r="G184" s="1"/>
      <c r="H184" s="1"/>
      <c r="K184" s="1"/>
      <c r="L184" s="1"/>
    </row>
    <row r="185" spans="3:12" ht="15">
      <c r="C185" s="1"/>
      <c r="D185" s="1"/>
      <c r="E185" s="1"/>
      <c r="F185" s="1"/>
      <c r="G185" s="1"/>
      <c r="H185" s="1"/>
      <c r="K185" s="1"/>
      <c r="L185" s="1"/>
    </row>
    <row r="186" spans="3:12" ht="15">
      <c r="C186" s="1"/>
      <c r="D186" s="1"/>
      <c r="E186" s="1"/>
      <c r="F186" s="1"/>
      <c r="G186" s="1"/>
      <c r="H186" s="1"/>
      <c r="K186" s="1"/>
      <c r="L186" s="1"/>
    </row>
    <row r="187" spans="3:12" ht="15">
      <c r="C187" s="1"/>
      <c r="D187" s="1"/>
      <c r="E187" s="1"/>
      <c r="F187" s="1"/>
      <c r="G187" s="1"/>
      <c r="H187" s="1"/>
      <c r="K187" s="1"/>
      <c r="L187" s="1"/>
    </row>
    <row r="188" spans="3:12" ht="15">
      <c r="C188" s="1"/>
      <c r="D188" s="1"/>
      <c r="E188" s="1"/>
      <c r="F188" s="1"/>
      <c r="G188" s="1"/>
      <c r="H188" s="1"/>
      <c r="K188" s="1"/>
      <c r="L188" s="1"/>
    </row>
    <row r="189" spans="3:12" ht="15">
      <c r="C189" s="1"/>
      <c r="D189" s="1"/>
      <c r="E189" s="1"/>
      <c r="F189" s="1"/>
      <c r="G189" s="1"/>
      <c r="H189" s="1"/>
      <c r="K189" s="1"/>
      <c r="L189" s="1"/>
    </row>
    <row r="190" spans="3:12" ht="15">
      <c r="C190" s="1"/>
      <c r="D190" s="1"/>
      <c r="E190" s="1"/>
      <c r="F190" s="1"/>
      <c r="G190" s="1"/>
      <c r="H190" s="1"/>
      <c r="K190" s="1"/>
      <c r="L190" s="1"/>
    </row>
    <row r="191" spans="3:12" ht="15">
      <c r="C191" s="1"/>
      <c r="D191" s="1"/>
      <c r="E191" s="1"/>
      <c r="F191" s="1"/>
      <c r="G191" s="1"/>
      <c r="H191" s="1"/>
      <c r="K191" s="1"/>
      <c r="L191" s="1"/>
    </row>
    <row r="192" spans="3:12" ht="15">
      <c r="C192" s="1"/>
      <c r="D192" s="1"/>
      <c r="E192" s="1"/>
      <c r="F192" s="1"/>
      <c r="G192" s="1"/>
      <c r="H192" s="1"/>
      <c r="K192" s="1"/>
      <c r="L192" s="1"/>
    </row>
    <row r="193" spans="3:12" ht="15">
      <c r="C193" s="1"/>
      <c r="D193" s="1"/>
      <c r="E193" s="1"/>
      <c r="F193" s="1"/>
      <c r="G193" s="1"/>
      <c r="H193" s="1"/>
      <c r="K193" s="1"/>
      <c r="L193" s="1"/>
    </row>
    <row r="194" spans="3:12" ht="15">
      <c r="C194" s="1"/>
      <c r="D194" s="1"/>
      <c r="E194" s="1"/>
      <c r="F194" s="1"/>
      <c r="G194" s="1"/>
      <c r="H194" s="1"/>
      <c r="K194" s="1"/>
      <c r="L194" s="1"/>
    </row>
    <row r="195" spans="3:12" ht="15">
      <c r="C195" s="1"/>
      <c r="D195" s="1"/>
      <c r="E195" s="1"/>
      <c r="F195" s="1"/>
      <c r="G195" s="1"/>
      <c r="H195" s="1"/>
      <c r="K195" s="1"/>
      <c r="L195" s="1"/>
    </row>
    <row r="196" spans="3:12" ht="15">
      <c r="C196" s="1"/>
      <c r="D196" s="1"/>
      <c r="E196" s="1"/>
      <c r="F196" s="1"/>
      <c r="G196" s="1"/>
      <c r="H196" s="1"/>
      <c r="K196" s="1"/>
      <c r="L196" s="1"/>
    </row>
    <row r="197" spans="3:12" ht="15">
      <c r="C197" s="1"/>
      <c r="D197" s="1"/>
      <c r="E197" s="1"/>
      <c r="F197" s="1"/>
      <c r="G197" s="1"/>
      <c r="H197" s="1"/>
      <c r="K197" s="1"/>
      <c r="L197" s="1"/>
    </row>
    <row r="198" spans="3:12" ht="15">
      <c r="C198" s="1"/>
      <c r="D198" s="1"/>
      <c r="E198" s="1"/>
      <c r="F198" s="1"/>
      <c r="G198" s="1"/>
      <c r="H198" s="1"/>
      <c r="K198" s="1"/>
      <c r="L198" s="1"/>
    </row>
    <row r="199" spans="3:12" ht="15">
      <c r="C199" s="1"/>
      <c r="D199" s="1"/>
      <c r="E199" s="1"/>
      <c r="F199" s="1"/>
      <c r="G199" s="1"/>
      <c r="H199" s="1"/>
      <c r="K199" s="1"/>
      <c r="L199" s="1"/>
    </row>
    <row r="200" spans="3:12" ht="15">
      <c r="C200" s="1"/>
      <c r="D200" s="1"/>
      <c r="E200" s="1"/>
      <c r="F200" s="1"/>
      <c r="G200" s="1"/>
      <c r="H200" s="1"/>
      <c r="K200" s="1"/>
      <c r="L200" s="1"/>
    </row>
    <row r="201" spans="3:12" ht="15">
      <c r="C201" s="1"/>
      <c r="D201" s="1"/>
      <c r="E201" s="1"/>
      <c r="F201" s="1"/>
      <c r="G201" s="1"/>
      <c r="H201" s="1"/>
      <c r="K201" s="1"/>
      <c r="L201" s="1"/>
    </row>
    <row r="202" spans="3:12" ht="15">
      <c r="C202" s="1"/>
      <c r="D202" s="1"/>
      <c r="E202" s="1"/>
      <c r="F202" s="1"/>
      <c r="G202" s="1"/>
      <c r="H202" s="1"/>
      <c r="K202" s="1"/>
      <c r="L202" s="1"/>
    </row>
    <row r="203" spans="3:12" ht="15">
      <c r="C203" s="1"/>
      <c r="D203" s="1"/>
      <c r="E203" s="1"/>
      <c r="F203" s="1"/>
      <c r="G203" s="1"/>
      <c r="H203" s="1"/>
      <c r="K203" s="1"/>
      <c r="L203" s="1"/>
    </row>
    <row r="204" spans="3:12" ht="15">
      <c r="C204" s="1"/>
      <c r="D204" s="1"/>
      <c r="E204" s="1"/>
      <c r="F204" s="1"/>
      <c r="G204" s="1"/>
      <c r="H204" s="1"/>
      <c r="K204" s="1"/>
      <c r="L204" s="1"/>
    </row>
    <row r="205" spans="3:12" ht="15">
      <c r="C205" s="1"/>
      <c r="D205" s="1"/>
      <c r="E205" s="1"/>
      <c r="F205" s="1"/>
      <c r="G205" s="1"/>
      <c r="H205" s="1"/>
      <c r="K205" s="1"/>
      <c r="L205" s="1"/>
    </row>
    <row r="206" spans="3:12" ht="15">
      <c r="C206" s="1"/>
      <c r="D206" s="1"/>
      <c r="E206" s="1"/>
      <c r="F206" s="1"/>
      <c r="G206" s="1"/>
      <c r="H206" s="1"/>
      <c r="K206" s="1"/>
      <c r="L206" s="1"/>
    </row>
    <row r="207" spans="3:12" ht="15">
      <c r="C207" s="1"/>
      <c r="D207" s="1"/>
      <c r="E207" s="1"/>
      <c r="F207" s="1"/>
      <c r="G207" s="1"/>
      <c r="H207" s="1"/>
      <c r="K207" s="1"/>
      <c r="L207" s="1"/>
    </row>
    <row r="208" spans="3:12" ht="15">
      <c r="C208" s="1"/>
      <c r="D208" s="1"/>
      <c r="E208" s="1"/>
      <c r="F208" s="1"/>
      <c r="G208" s="1"/>
      <c r="H208" s="1"/>
      <c r="K208" s="1"/>
      <c r="L208" s="1"/>
    </row>
    <row r="209" spans="3:12" ht="15">
      <c r="C209" s="1"/>
      <c r="D209" s="1"/>
      <c r="E209" s="1"/>
      <c r="F209" s="1"/>
      <c r="G209" s="1"/>
      <c r="H209" s="1"/>
      <c r="K209" s="1"/>
      <c r="L209" s="1"/>
    </row>
    <row r="210" spans="3:12" ht="15">
      <c r="C210" s="1"/>
      <c r="D210" s="1"/>
      <c r="E210" s="1"/>
      <c r="F210" s="1"/>
      <c r="G210" s="1"/>
      <c r="H210" s="1"/>
      <c r="K210" s="1"/>
      <c r="L210" s="1"/>
    </row>
    <row r="211" spans="3:12" ht="15">
      <c r="C211" s="1"/>
      <c r="D211" s="1"/>
      <c r="E211" s="1"/>
      <c r="F211" s="1"/>
      <c r="G211" s="1"/>
      <c r="H211" s="1"/>
      <c r="K211" s="1"/>
      <c r="L211" s="1"/>
    </row>
    <row r="212" spans="3:12" ht="15">
      <c r="C212" s="1"/>
      <c r="D212" s="1"/>
      <c r="E212" s="1"/>
      <c r="F212" s="1"/>
      <c r="G212" s="1"/>
      <c r="H212" s="1"/>
      <c r="K212" s="1"/>
      <c r="L212" s="1"/>
    </row>
    <row r="213" spans="3:12" ht="15">
      <c r="C213" s="1"/>
      <c r="D213" s="1"/>
      <c r="E213" s="1"/>
      <c r="F213" s="1"/>
      <c r="G213" s="1"/>
      <c r="H213" s="1"/>
      <c r="K213" s="1"/>
      <c r="L213" s="1"/>
    </row>
    <row r="214" spans="3:12" ht="15">
      <c r="C214" s="1"/>
      <c r="D214" s="1"/>
      <c r="E214" s="1"/>
      <c r="F214" s="1"/>
      <c r="G214" s="1"/>
      <c r="H214" s="1"/>
      <c r="K214" s="1"/>
      <c r="L214" s="1"/>
    </row>
    <row r="215" spans="3:12" ht="15">
      <c r="C215" s="1"/>
      <c r="D215" s="1"/>
      <c r="E215" s="1"/>
      <c r="F215" s="1"/>
      <c r="G215" s="1"/>
      <c r="H215" s="1"/>
      <c r="K215" s="1"/>
      <c r="L215" s="1"/>
    </row>
    <row r="216" spans="3:12" ht="15">
      <c r="C216" s="1"/>
      <c r="D216" s="1"/>
      <c r="E216" s="1"/>
      <c r="F216" s="1"/>
      <c r="G216" s="1"/>
      <c r="H216" s="1"/>
      <c r="K216" s="1"/>
      <c r="L216" s="1"/>
    </row>
    <row r="217" spans="3:12" ht="15">
      <c r="C217" s="1"/>
      <c r="D217" s="1"/>
      <c r="E217" s="1"/>
      <c r="F217" s="1"/>
      <c r="G217" s="1"/>
      <c r="H217" s="1"/>
      <c r="K217" s="1"/>
      <c r="L217" s="1"/>
    </row>
    <row r="218" spans="3:12" ht="15">
      <c r="C218" s="1"/>
      <c r="D218" s="1"/>
      <c r="E218" s="1"/>
      <c r="F218" s="1"/>
      <c r="G218" s="1"/>
      <c r="H218" s="1"/>
      <c r="K218" s="1"/>
      <c r="L218" s="1"/>
    </row>
    <row r="219" spans="3:12" ht="15">
      <c r="C219" s="1"/>
      <c r="D219" s="1"/>
      <c r="E219" s="1"/>
      <c r="F219" s="1"/>
      <c r="G219" s="1"/>
      <c r="H219" s="1"/>
      <c r="K219" s="1"/>
      <c r="L219" s="1"/>
    </row>
    <row r="220" spans="3:12" ht="15">
      <c r="C220" s="1"/>
      <c r="D220" s="1"/>
      <c r="E220" s="1"/>
      <c r="F220" s="1"/>
      <c r="G220" s="1"/>
      <c r="H220" s="1"/>
      <c r="K220" s="1"/>
      <c r="L220" s="1"/>
    </row>
    <row r="221" spans="3:12" ht="15">
      <c r="C221" s="1"/>
      <c r="D221" s="1"/>
      <c r="E221" s="1"/>
      <c r="F221" s="1"/>
      <c r="G221" s="1"/>
      <c r="H221" s="1"/>
      <c r="K221" s="1"/>
      <c r="L221" s="1"/>
    </row>
  </sheetData>
  <sheetProtection password="F79C" sheet="1" objects="1" scenarios="1" selectLockedCells="1"/>
  <mergeCells count="13">
    <mergeCell ref="N80:P80"/>
    <mergeCell ref="N81:P81"/>
    <mergeCell ref="G7:G77"/>
    <mergeCell ref="H7:H77"/>
    <mergeCell ref="I7:I77"/>
    <mergeCell ref="J7:J77"/>
    <mergeCell ref="K7:K77"/>
    <mergeCell ref="C3:C4"/>
    <mergeCell ref="D3:E4"/>
    <mergeCell ref="F3:I4"/>
    <mergeCell ref="B1:E1"/>
    <mergeCell ref="B80:H80"/>
    <mergeCell ref="B81:H81"/>
  </mergeCells>
  <conditionalFormatting sqref="P7:P8 P12 P16 P20 P24 P28 P32 P36 P40 P44 P48 P52 P56 P60 P64 P68 P72 P76">
    <cfRule type="cellIs" priority="19" dxfId="12" operator="equal">
      <formula>"NEVYHOVUJE"</formula>
    </cfRule>
    <cfRule type="cellIs" priority="20" dxfId="11" operator="equal">
      <formula>"VYHOVUJE"</formula>
    </cfRule>
  </conditionalFormatting>
  <conditionalFormatting sqref="N7:N8 N12 N16 N20 N24 N28 N32 N36 N40 N44 N48 N52 N56 N60 N64 N68 N72 N76">
    <cfRule type="notContainsBlanks" priority="17" dxfId="10">
      <formula>LEN(TRIM(N7))&gt;0</formula>
    </cfRule>
    <cfRule type="containsBlanks" priority="18" dxfId="9">
      <formula>LEN(TRIM(N7))=0</formula>
    </cfRule>
  </conditionalFormatting>
  <conditionalFormatting sqref="N7:N8 N12 N16 N20 N24 N28 N32 N36 N40 N44 N48 N52 N56 N60 N64 N68 N72 N76">
    <cfRule type="notContainsBlanks" priority="16" dxfId="8">
      <formula>LEN(TRIM(N7))&gt;0</formula>
    </cfRule>
  </conditionalFormatting>
  <conditionalFormatting sqref="P9 P13 P17 P21 P25 P29 P33 P37 P41 P45 P49 P53 P57 P61 P65 P69 P73 P77">
    <cfRule type="cellIs" priority="14" dxfId="12" operator="equal">
      <formula>"NEVYHOVUJE"</formula>
    </cfRule>
    <cfRule type="cellIs" priority="15" dxfId="11" operator="equal">
      <formula>"VYHOVUJE"</formula>
    </cfRule>
  </conditionalFormatting>
  <conditionalFormatting sqref="N9 N13 N17 N21 N25 N29 N33 N37 N41 N45 N49 N53 N57 N61 N65 N69 N73 N77">
    <cfRule type="notContainsBlanks" priority="12" dxfId="10">
      <formula>LEN(TRIM(N9))&gt;0</formula>
    </cfRule>
    <cfRule type="containsBlanks" priority="13" dxfId="9">
      <formula>LEN(TRIM(N9))=0</formula>
    </cfRule>
  </conditionalFormatting>
  <conditionalFormatting sqref="N9 N13 N17 N21 N25 N29 N33 N37 N41 N45 N49 N53 N57 N61 N65 N69 N73 N77">
    <cfRule type="notContainsBlanks" priority="11" dxfId="8">
      <formula>LEN(TRIM(N9))&gt;0</formula>
    </cfRule>
  </conditionalFormatting>
  <conditionalFormatting sqref="P10 P14 P18 P22 P26 P30 P34 P38 P42 P46 P50 P54 P58 P62 P66 P70 P74 P78">
    <cfRule type="cellIs" priority="9" dxfId="12" operator="equal">
      <formula>"NEVYHOVUJE"</formula>
    </cfRule>
    <cfRule type="cellIs" priority="10" dxfId="11" operator="equal">
      <formula>"VYHOVUJE"</formula>
    </cfRule>
  </conditionalFormatting>
  <conditionalFormatting sqref="N10 N14 N18 N22 N26 N30 N34 N38 N42 N46 N50 N54 N58 N62 N66 N70 N74 N78">
    <cfRule type="notContainsBlanks" priority="7" dxfId="10">
      <formula>LEN(TRIM(N10))&gt;0</formula>
    </cfRule>
    <cfRule type="containsBlanks" priority="8" dxfId="9">
      <formula>LEN(TRIM(N10))=0</formula>
    </cfRule>
  </conditionalFormatting>
  <conditionalFormatting sqref="N10 N14 N18 N22 N26 N30 N34 N38 N42 N46 N50 N54 N58 N62 N66 N70 N74 N78">
    <cfRule type="notContainsBlanks" priority="6" dxfId="8">
      <formula>LEN(TRIM(N10))&gt;0</formula>
    </cfRule>
  </conditionalFormatting>
  <conditionalFormatting sqref="P11 P15 P19 P23 P27 P31 P35 P39 P43 P47 P51 P55 P59 P63 P67 P71 P75">
    <cfRule type="cellIs" priority="4" dxfId="12" operator="equal">
      <formula>"NEVYHOVUJE"</formula>
    </cfRule>
    <cfRule type="cellIs" priority="5" dxfId="11" operator="equal">
      <formula>"VYHOVUJE"</formula>
    </cfRule>
  </conditionalFormatting>
  <conditionalFormatting sqref="N11 N15 N19 N23 N27 N31 N35 N39 N43 N47 N51 N55 N59 N63 N67 N71 N75">
    <cfRule type="notContainsBlanks" priority="2" dxfId="10">
      <formula>LEN(TRIM(N11))&gt;0</formula>
    </cfRule>
    <cfRule type="containsBlanks" priority="3" dxfId="9">
      <formula>LEN(TRIM(N11))=0</formula>
    </cfRule>
  </conditionalFormatting>
  <conditionalFormatting sqref="N11 N15 N19 N23 N27 N31 N35 N39 N43 N47 N51 N55 N59 N63 N67 N71 N75">
    <cfRule type="notContainsBlanks" priority="1" dxfId="8">
      <formula>LEN(TRIM(N11))&gt;0</formula>
    </cfRule>
  </conditionalFormatting>
  <conditionalFormatting sqref="B7:B78">
    <cfRule type="containsBlanks" priority="46" dxfId="0">
      <formula>LEN(TRIM(B7))=0</formula>
    </cfRule>
  </conditionalFormatting>
  <conditionalFormatting sqref="B7:B78">
    <cfRule type="cellIs" priority="41" dxfId="6" operator="greaterThanOrEqual">
      <formula>1</formula>
    </cfRule>
  </conditionalFormatting>
  <conditionalFormatting sqref="D7:D56 D58:D59 D61:D63 D66:D77">
    <cfRule type="containsBlanks" priority="26" dxfId="0">
      <formula>LEN(TRIM(D7))=0</formula>
    </cfRule>
  </conditionalFormatting>
  <conditionalFormatting sqref="D64">
    <cfRule type="containsBlanks" priority="25" dxfId="0">
      <formula>LEN(TRIM(D64))=0</formula>
    </cfRule>
  </conditionalFormatting>
  <conditionalFormatting sqref="D65">
    <cfRule type="containsBlanks" priority="24" dxfId="0">
      <formula>LEN(TRIM(D65))=0</formula>
    </cfRule>
  </conditionalFormatting>
  <conditionalFormatting sqref="D60">
    <cfRule type="containsBlanks" priority="23" dxfId="0">
      <formula>LEN(TRIM(D60))=0</formula>
    </cfRule>
  </conditionalFormatting>
  <conditionalFormatting sqref="D57">
    <cfRule type="containsBlanks" priority="22" dxfId="0">
      <formula>LEN(TRIM(D57))=0</formula>
    </cfRule>
  </conditionalFormatting>
  <conditionalFormatting sqref="D78">
    <cfRule type="containsBlanks" priority="21" dxfId="0">
      <formula>LEN(TRIM(D78))=0</formula>
    </cfRule>
  </conditionalFormatting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2016-10-31T11:38:12Z</cp:lastPrinted>
  <dcterms:created xsi:type="dcterms:W3CDTF">2014-03-05T12:43:32Z</dcterms:created>
  <dcterms:modified xsi:type="dcterms:W3CDTF">2016-10-31T11:38:26Z</dcterms:modified>
  <cp:category/>
  <cp:version/>
  <cp:contentType/>
  <cp:contentStatus/>
</cp:coreProperties>
</file>