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potřeby'!$B$1:$P$125</definedName>
  </definedNames>
  <calcPr calcId="125725"/>
</workbook>
</file>

<file path=xl/calcChain.xml><?xml version="1.0" encoding="utf-8"?>
<calcChain xmlns="http://schemas.openxmlformats.org/spreadsheetml/2006/main">
  <c r="O11" i="22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P10"/>
  <c r="O10"/>
  <c r="P9"/>
  <c r="O9"/>
  <c r="P8"/>
  <c r="O8"/>
  <c r="P7"/>
  <c r="O7"/>
  <c r="L67" l="1"/>
  <c r="L105" l="1"/>
  <c r="L106"/>
  <c r="L107"/>
  <c r="L108"/>
  <c r="L109"/>
  <c r="L110"/>
  <c r="L111"/>
  <c r="L112"/>
  <c r="L113"/>
  <c r="L114"/>
  <c r="L115"/>
  <c r="L116"/>
  <c r="L117"/>
  <c r="L118"/>
  <c r="L119"/>
  <c r="L120"/>
  <c r="L74" l="1"/>
  <c r="L75"/>
  <c r="L70"/>
  <c r="L85"/>
  <c r="L86"/>
  <c r="L87"/>
  <c r="L88"/>
  <c r="L89"/>
  <c r="L90"/>
  <c r="L91"/>
  <c r="L92"/>
  <c r="L93"/>
  <c r="L9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8"/>
  <c r="L69"/>
  <c r="L71"/>
  <c r="L72"/>
  <c r="L73"/>
  <c r="L8" l="1"/>
  <c r="L9"/>
  <c r="L10"/>
  <c r="L11"/>
  <c r="L12"/>
  <c r="L13"/>
  <c r="L14"/>
  <c r="L15"/>
  <c r="L76"/>
  <c r="L77"/>
  <c r="L78"/>
  <c r="L79"/>
  <c r="L80"/>
  <c r="L81"/>
  <c r="L82"/>
  <c r="L83"/>
  <c r="L84"/>
  <c r="L95"/>
  <c r="L96"/>
  <c r="L97"/>
  <c r="L98"/>
  <c r="L99"/>
  <c r="L100"/>
  <c r="L101"/>
  <c r="L102"/>
  <c r="L103"/>
  <c r="L104"/>
  <c r="L121"/>
  <c r="L122"/>
  <c r="L7"/>
  <c r="M125" l="1"/>
  <c r="N125" l="1"/>
</calcChain>
</file>

<file path=xl/sharedStrings.xml><?xml version="1.0" encoding="utf-8"?>
<sst xmlns="http://schemas.openxmlformats.org/spreadsheetml/2006/main" count="400" uniqueCount="228">
  <si>
    <t>Množství</t>
  </si>
  <si>
    <t>Položka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</si>
  <si>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</si>
  <si>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</si>
  <si>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</si>
  <si>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</si>
  <si>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</si>
  <si>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</si>
  <si>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</si>
  <si>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</si>
  <si>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</si>
  <si>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Prezentační pořadač PP Karton, barva bílá</t>
  </si>
  <si>
    <t>ks</t>
  </si>
  <si>
    <t>A4, kroužkový, hřbet 8,5 cm, D70 mm, bílý</t>
  </si>
  <si>
    <t>archivační krabice - barva bílá</t>
  </si>
  <si>
    <t xml:space="preserve">univerzální krabice formátu A4 • vyrobeno ze silného dřevinového kartonu potaženého laminem • kovový rámeček pro umístění štítku • velmi snadné a rychlé složení ve 3 krocích pomocí kovových spojovacích cvoků • skladné •při nepoužívání lze složit do víka krabice • dodáváno rozložené • rozměry 281 x 200 x 369 mm  </t>
  </si>
  <si>
    <t>archivační krabice - barva černá</t>
  </si>
  <si>
    <t>Desky s klipem A4 - černá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</si>
  <si>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</si>
  <si>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Euroobal A4 - hladký</t>
  </si>
  <si>
    <t>bal</t>
  </si>
  <si>
    <t>čiré, min. 45 mic., balení 100 ks.</t>
  </si>
  <si>
    <t>Blok nelepený bílý - špalík 8-9 x 8-9 cm</t>
  </si>
  <si>
    <t>nelepený bílý, volné listy.</t>
  </si>
  <si>
    <t xml:space="preserve">Blok A5 lepený čistý </t>
  </si>
  <si>
    <t xml:space="preserve">min. 50 listů, lepená vazba </t>
  </si>
  <si>
    <t xml:space="preserve">Blok A4 lepený čistý </t>
  </si>
  <si>
    <t xml:space="preserve">min. 50 listů , lepená vazba </t>
  </si>
  <si>
    <t xml:space="preserve">Blok A4 lepený linka </t>
  </si>
  <si>
    <t>Blok  A5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</si>
  <si>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</si>
  <si>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>Blok A5 spirálový speciál linka</t>
  </si>
  <si>
    <t>Blok A4 spirálový speciál čistý</t>
  </si>
  <si>
    <t>Blok A4 spirálový speciál linka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</si>
  <si>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</si>
  <si>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Plotrový papír v roli </t>
  </si>
  <si>
    <t>šíře 914 mm, gramáž 90 g/m2, dutinka 50 mm, návin 50 m pro všechny typy inkoustových tiskáren a plotrů</t>
  </si>
  <si>
    <t>Obálky C6 červený pruh</t>
  </si>
  <si>
    <t>s doručenkou, samopropisovací, krátká klopa.</t>
  </si>
  <si>
    <t>Obálky C5 zelený pruh, 162 x 229 mm</t>
  </si>
  <si>
    <t>s doručenkou do vlastních rukou, samopropisovací.</t>
  </si>
  <si>
    <t>Lepicí páska 38mm x 66m transparentní</t>
  </si>
  <si>
    <t>kvalitní lepicí páska průhledná.</t>
  </si>
  <si>
    <t>Lepicí páska 50mm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</si>
  <si>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</si>
  <si>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</si>
  <si>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</si>
  <si>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</si>
  <si>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Propisovací tužka jednorázová - barva náplně modrá</t>
  </si>
  <si>
    <t>obyčejná jednorázová propiska. Nelze měnit náplň! Barva krytky odpovídá barvě náplně.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</si>
  <si>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</si>
  <si>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</si>
  <si>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</si>
  <si>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Děrovačka - min.20 listů  - čtyřděrování</t>
  </si>
  <si>
    <t>čtyřděrovačka s bočním raménkem pro nastavení formátu a ukazatelem středu, rozteč děr 8cm, děrování min.20 listů současně.</t>
  </si>
  <si>
    <t>Děrovačka - min. 65 listů - poloviční síla při děrování</t>
  </si>
  <si>
    <t>robustní kovová kostrukce, ukazatel středu děrování , posuvný příložník na formáty A6 až A4, rozteč děr 8cm, speciální mechanismus ušetří polovinu síly při děrování, kapacita děrování min. 65 listů současně.</t>
  </si>
  <si>
    <t xml:space="preserve">Křída bílá  </t>
  </si>
  <si>
    <t>sada bílých školních kříd, 100 ks v balení.</t>
  </si>
  <si>
    <t>Křída barevná  sada 6barev</t>
  </si>
  <si>
    <t>sada</t>
  </si>
  <si>
    <t>sada školních kříd, 6 barev.</t>
  </si>
  <si>
    <t>Nůžky kancelářské střední</t>
  </si>
  <si>
    <t>vysoce kvalitní nůžky, nožnice vyrobené z tvrzené japonské oceli s nerezovou úpravou , ergonomické držení - měkký dotek,délka nůžek min 21cm.</t>
  </si>
  <si>
    <t>Pryž v tužce, posuvná</t>
  </si>
  <si>
    <t>na grafitové tužky, plastové tělo.</t>
  </si>
  <si>
    <t>Pastelky</t>
  </si>
  <si>
    <t>klasické šestihranné pastelky • barevné lakování • silná ochranná vrstva A.B.S., která posiluje a chrání tuhu proti zlomení • 12 odstínů • intenzivní barvy • baleno v kartonovém boxu</t>
  </si>
  <si>
    <t>tuhy do mikrotužky 0,3 HB</t>
  </si>
  <si>
    <t>tuhy do mikrotužky 0,5 HB</t>
  </si>
  <si>
    <t xml:space="preserve">lepicí páska textilní </t>
  </si>
  <si>
    <t>textilní páska • všestranné použití na dočasné opravy, připevňování a svazování, utěsňování • šíře x návin: 48mm x 9m</t>
  </si>
  <si>
    <t>náplň pro Frixion Ball 0,5 mm červená 3 ks</t>
  </si>
  <si>
    <t>• typ náplně: pro Frixion Ball 0,5 • barva: červená • počet kusů v bal.: 3</t>
  </si>
  <si>
    <t>samolepicí značkovací bloky průhledné</t>
  </si>
  <si>
    <t>sada plastových značkovacích bloků • popisovatelné • průhledné • snímatelné • rozměry 12,5 x 43,7 mm • balení obsahuje 5 x 20 ks záložek • v sadě modrá, zelená, žlutá, růžová a oranžová</t>
  </si>
  <si>
    <t>ANO</t>
  </si>
  <si>
    <t>Lenka Janečková 37763 2601</t>
  </si>
  <si>
    <t>Technická 8, UC 224 Plzeň</t>
  </si>
  <si>
    <t>Diář - náplň A5 papír čistý bílý</t>
  </si>
  <si>
    <t xml:space="preserve">kalendář do diáře • týden na dvě strany, ČJ/SJ, jmeniny, státní svátky • den na stránku, ČJ/SJ, jmeniny, státní svátky • papíry do A5 v počtu min 25 listů, do osobního v počtu 30 listů • rozměry (mm) cca 148 x 210 mm • typ: A5 • druh: papír čistý bílý </t>
  </si>
  <si>
    <t>Diář  náplň A5 papír linkovaný</t>
  </si>
  <si>
    <t xml:space="preserve">kalendář do diáře • týden na dvě strany, ČJ/SJ, jmeniny, státní svátky • den na stránku, ČJ/SJ, jmeniny, státní svátky • papíry do A5 v počtu min 25 listů, do osobního v počtu 30 listů • rozměry (mm): cca 148 x 210 mm • typ: A5 • druh: papír linkovaný bílý </t>
  </si>
  <si>
    <t xml:space="preserve">Stolní organizér </t>
  </si>
  <si>
    <t>stolní stříbrný organizér • náplň z Post-it bločků, Post-it záložek a Scotch Magic pásky • rozměr: 26,5 x 16,8 x 6,8 cm</t>
  </si>
  <si>
    <t>v balení 12 tuh</t>
  </si>
  <si>
    <t>univerzální krabice formátu A4. Vyrobeno ze silného dřevinového kartonu potaženého laminem. Kovový rámeček pro umístění štítku. Velmi snadné a rychlé složení ve 3 krocích pomocí kovových spojovacích cvoků. Skladné. Při nepoužívání lze složit do víka krabice. Dodáváno rozložené. Rozměry 281x200x3</t>
  </si>
  <si>
    <t>kartonový stojan na časopisy je ideální pro ukládání časopisů, letáků, katalogů, ceníků apod. do formátu A4
na hřbetu je otvor pro snadnou manipulaci a potisk pro popis
šířka hřbetu je 80 mm</t>
  </si>
  <si>
    <t>Pořadač archivní A4  - 7,5 cm, kapsa - černý</t>
  </si>
  <si>
    <t>kartonový mramor, formát A4.</t>
  </si>
  <si>
    <t>Pořadač 4-kroužkový A4 - 3,5 cm - černý</t>
  </si>
  <si>
    <t>plast, formát A4, šíře hřbetu 3,5 cm, průměr kroužků 25 mm, kapacita  cca 190 listů, hřbetní kapsa se štítkem na popisky.</t>
  </si>
  <si>
    <t>Pořadač 4-kroužkový A4 - 3,5 cm - bílý</t>
  </si>
  <si>
    <t>Pořadač 4-kroužkový A4 - 5 cm - modrý</t>
  </si>
  <si>
    <t>plast, formát A4, šíře hřbetu 5 cm, hřbetní kapsa se štítkem na popisky.</t>
  </si>
  <si>
    <t>Pořadač 4-kroužkový A4 - 5 cm - černý</t>
  </si>
  <si>
    <t>Pořadač 4-kroužkový A4 - 5 cm - bílý</t>
  </si>
  <si>
    <t>Pořadač pákový A4 - 5cm - modrý</t>
  </si>
  <si>
    <t>vnějšek plast, vnitřek hladký papír, formát A4, šíře 50 cm.</t>
  </si>
  <si>
    <t>Pořadač pákový A4 - 5cm - černý</t>
  </si>
  <si>
    <t>Pořadač pákový A4 - 7,5 cm - modrý</t>
  </si>
  <si>
    <t xml:space="preserve"> vnějšek plast, vnitřek hladký papír.</t>
  </si>
  <si>
    <t>Pořadač pákový A4 - 7,5 cm - černý</t>
  </si>
  <si>
    <t>korekční pero</t>
  </si>
  <si>
    <t>rychleschnoucí opravný lak v tužce • kovový hrot pro přesnou korekturu • obsah 9 ml • neobsahuje PVC</t>
  </si>
  <si>
    <t>lepicí tyčinka</t>
  </si>
  <si>
    <t>na papír a karton, vodou omyvatelná, nevysychá, 40 g</t>
  </si>
  <si>
    <t>lepicí guma</t>
  </si>
  <si>
    <t>tuhy do mikrotužky 0,5 mm 2B</t>
  </si>
  <si>
    <t>tuhy do mikrotužky 0,7 mm 2B</t>
  </si>
  <si>
    <t xml:space="preserve">pryž mazací tužka </t>
  </si>
  <si>
    <t>pryž  plastic v tužce • na grafitové tužky • druh: tužka</t>
  </si>
  <si>
    <t xml:space="preserve">náplň pro pryž mazací </t>
  </si>
  <si>
    <t>univerzální lepicí guma, leze opakovaně použít, předsekané čtverečky, balení min 65 čtverečků</t>
  </si>
  <si>
    <t xml:space="preserve">Samolepící blok  75 x 75 mm ± 2 mm- neon zelená </t>
  </si>
  <si>
    <t>adhezní bloček - neon, opatřen lepicí vrstvou pouze zpoloviny, nezanechává stopy po lepidle. 100 lístků.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</si>
  <si>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</si>
  <si>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Popisovač - 0,3 mm - sada 4ks</t>
  </si>
  <si>
    <t>jemný plastický hrot, šíře stopy 0,3 mm, sada barvy černá, zelená červená, modrá.</t>
  </si>
  <si>
    <t>Zvýrazňovač 1-4 mm, sada 4ks</t>
  </si>
  <si>
    <t>klínový hrot, šíře stopy 1-4 mm, ventilační uzávěr , vhodný i na faxový papír. 4 ks v balení.</t>
  </si>
  <si>
    <t>Laminovací folie A4/125mic</t>
  </si>
  <si>
    <t xml:space="preserve"> antistatické, průzračně čiré. 100 listů v balení.</t>
  </si>
  <si>
    <t>Kopírovací folie A4, 210x 297 mm pro ČB tisk</t>
  </si>
  <si>
    <t>Motouz PP juta barevný umělý</t>
  </si>
  <si>
    <t>min 100 g, pro kancelář i domácnost.</t>
  </si>
  <si>
    <t>fixy sada 24 barev, hrot 2 mm</t>
  </si>
  <si>
    <t>Popisovače s ventilačním bezpečnostním chránítkem a trojúhelníkovou úchopovou částí. Jsou vyrobeny z polypropylenu a odolávají vyschnutí. Válcové hroty o průměru 2 mm, odolné proti zatlačení, 24 barev vypratelných inkoustů s vysokou pestrostí.</t>
  </si>
  <si>
    <t>Hana Zavitkovská, tel. 37763 6341</t>
  </si>
  <si>
    <t>Katedra pedagogiky, Chodské nám 1,Plzeň</t>
  </si>
  <si>
    <t>Pořadač pákový A4 - 5 cm, prešpán - černý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</si>
  <si>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</si>
  <si>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</si>
  <si>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</si>
  <si>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 xml:space="preserve">Samolepicí etikety 66x33,8 mm </t>
  </si>
  <si>
    <t>archy formátu A4 , pro tisk v kopírkách, laserových a inkoustových tiskárnách.24 etitek na archu (3x8). 100listů/ bal.</t>
  </si>
  <si>
    <t>SVV - administrace</t>
  </si>
  <si>
    <t>VYZ - S. Marková, 37763 1032</t>
  </si>
  <si>
    <t>Univerzitní 8, UR312,Plzeń</t>
  </si>
  <si>
    <t>Klatovská 51, Plzeň</t>
  </si>
  <si>
    <t>KVK - M.Šurkalová tel: 37763 6493</t>
  </si>
  <si>
    <t>Samolepící záložky 20 x 50 mm - 4 barvy</t>
  </si>
  <si>
    <t>možnost mnohonásobné aplikace, po odlepení nezanechávají žádnou stopu, 4 x 50 listů.</t>
  </si>
  <si>
    <t>DFST - pí Svatošová,tel: 37763 8001</t>
  </si>
  <si>
    <t>Univerzitní 22, Plzeň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</si>
  <si>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</si>
  <si>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</si>
  <si>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Pořadač pákový A4 - 5 cm, prešpán - modrý</t>
  </si>
  <si>
    <t>Pořadač pákový A4 - 5 cm, prešpán - zelený</t>
  </si>
  <si>
    <t>Pořadač pákový A4 - 5 cm, prešpán - červený</t>
  </si>
  <si>
    <t>Pořadač pákový A4 - 5 cm, prešpán - žlutý</t>
  </si>
  <si>
    <t>Pořadač pákový A4 - 7,5 cm - zelený</t>
  </si>
  <si>
    <t>Pořadač pákový A4 - 7,5 cm - červený</t>
  </si>
  <si>
    <t>Pořadač pákový A4 - 7,5 cm - žlutý</t>
  </si>
  <si>
    <t>Pořadač pákový A4 - 7,5 cm, prešpán - modrý</t>
  </si>
  <si>
    <t>Pořadač pákový A4 - 7,5 cm, prešpán - červený</t>
  </si>
  <si>
    <t>Pořadač pákový A4 - 7,5 cm, prešpán - žlutý</t>
  </si>
  <si>
    <t>Štítky k pořadačům</t>
  </si>
  <si>
    <t>zasunovací papírové štítky, vhodné do pořadačů s hřbetní kapsou, šířka 70 mm, barva bílá, 10 ks/ balení.</t>
  </si>
  <si>
    <t>Rozlišovač papírový ("jazyk") - mix 5 barev</t>
  </si>
  <si>
    <t>oddělování stránek v pořadačích všech typů,
rozměr 10,5x24 cm, 100 ks /balení.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</si>
  <si>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</si>
  <si>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</si>
  <si>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</si>
  <si>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</si>
  <si>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</si>
  <si>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</si>
  <si>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>Samolepící blok  75 x 75 mm ± 2 mm- neon růžová</t>
  </si>
  <si>
    <t>Samolepící blok 75 x 75 mm ± 2 mm- neon žlutá</t>
  </si>
  <si>
    <t>Samolepící blok 75 x 75 mm ± 2 mm- neon oranž</t>
  </si>
  <si>
    <t xml:space="preserve">Samolepící záložky: šipky 12 x 42 mm - 5 x neon </t>
  </si>
  <si>
    <t>Lepící páska 19mm x 66 m  transparentní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</si>
  <si>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</si>
  <si>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</si>
  <si>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</si>
  <si>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</si>
  <si>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</si>
  <si>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CD/DVD  2 mm</t>
  </si>
  <si>
    <t xml:space="preserve">permanentní popisovač, kulatý hrot, šíře stopy 2 mm, popisovač se speciálním inkoustem pro popis CD a DVD. </t>
  </si>
  <si>
    <t>Samolepicí etikety 63x39,5 mm</t>
  </si>
  <si>
    <t>archy formátu A4 , pro tisk v kopírkách, laserových a inkoustových tiskárnách. 100listů/ bal.</t>
  </si>
  <si>
    <t>Samolepící etikety laser 192x61</t>
  </si>
  <si>
    <t xml:space="preserve">archy formátu A4 , pro tisk v kopírkách, laserových a inkoustových tiskárnách. 100listů/ bal. 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</si>
  <si>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</si>
  <si>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</si>
  <si>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Připínáčky  pro nástěnky (špulky)</t>
  </si>
  <si>
    <t>připínáčky s barevnou plastovou hlavou "špulka" ,mix barev, min.100ks v balení.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</si>
  <si>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</si>
  <si>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</si>
  <si>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Spojovače No.10 </t>
  </si>
  <si>
    <t xml:space="preserve"> vysoce kvalitní pozinkované spojovače, min.1000  ks v balení.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</si>
  <si>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</si>
  <si>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</si>
  <si>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</si>
  <si>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</si>
  <si>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</si>
  <si>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</si>
  <si>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</si>
  <si>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</si>
  <si>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Motouz lněný </t>
  </si>
  <si>
    <t>min 40 g, pro kancelář i domácnost.</t>
  </si>
  <si>
    <t>ZČU, Univerzitní 22 Plzeň, budova FST, UF 214</t>
  </si>
  <si>
    <t>Silvija Simeonova; 37763 1089</t>
  </si>
  <si>
    <t>Popisovač tabulový 2,5 mm - sada 4ks</t>
  </si>
  <si>
    <t>stíratelný, světlostálý, kulatý, vláknový hrot, šíře stopy 2,5 mm, ventilační uzávěr. Na bílé tabule, sklo, PVC, porcelán. Sada 4 ks.</t>
  </si>
  <si>
    <t>Priloha_1_KS_technicka_specifikace_KP-033-2015</t>
  </si>
  <si>
    <t>popisovatelné šipky, neonové samolepicí záložky, plastové, průhledné. 5 x 25ks  v balení.</t>
  </si>
  <si>
    <t>samostatná faktura</t>
  </si>
  <si>
    <t xml:space="preserve">Papír kancelářský A4 kvalita "A" </t>
  </si>
  <si>
    <t xml:space="preserve"> kancelářský transparentní fólie pro černobílé kopírování a laserový tisk, tloušťka 100 mic, oboustranně potisknutelná, termostabilní, antistatická úprava.  1bal/100list.</t>
  </si>
  <si>
    <t xml:space="preserve">Papír kancelářský A4 kvalita"B"  </t>
  </si>
  <si>
    <r>
      <t xml:space="preserve">archivační krabice - </t>
    </r>
    <r>
      <rPr>
        <b/>
        <sz val="10"/>
        <color indexed="8"/>
        <rFont val="Calibri"/>
        <family val="2"/>
        <charset val="238"/>
      </rPr>
      <t>barva bílá</t>
    </r>
  </si>
  <si>
    <r>
      <t xml:space="preserve">Archivační box na časopisy - </t>
    </r>
    <r>
      <rPr>
        <b/>
        <sz val="10"/>
        <color theme="1"/>
        <rFont val="Calibri"/>
        <family val="2"/>
        <charset val="238"/>
      </rPr>
      <t>bílá barva</t>
    </r>
  </si>
  <si>
    <t>LO 1506 PUNTIS-AP5-
Doc. Brandner</t>
  </si>
  <si>
    <t>GA ČR 13-00863S 
Prof. Drábek</t>
  </si>
  <si>
    <t>Dětská univerzita, 
425069, 1540</t>
  </si>
  <si>
    <t>Kancelářské potřeby 033 -  2016 (KP - 033 - 2016)</t>
  </si>
  <si>
    <t xml:space="preserve">Název </t>
  </si>
  <si>
    <t>Měrná jednotka [MJ]</t>
  </si>
  <si>
    <t xml:space="preserve">Popis </t>
  </si>
  <si>
    <t xml:space="preserve">Fakturace </t>
  </si>
  <si>
    <t xml:space="preserve">Financováno
 z projektových finančních prostředků </t>
  </si>
  <si>
    <t>Požadavek zadavatele: 
do sloupce označeného textem:</t>
  </si>
  <si>
    <t>V případě, že se dodavatel při předání zboží na některá uvedená tel. čísla nedovolá, bude v takovém případě volat tel. č. 377 631 307, 377 631 320.</t>
  </si>
  <si>
    <t>[DOPLNÍ UCHAZEČ]</t>
  </si>
  <si>
    <t>Uchazeč doplní do jednotlivých prázdných žlutě podbarvených buněk požadované hodnoty a údaje.</t>
  </si>
  <si>
    <r>
      <t xml:space="preserve">Pokud financováno z projektových prostředků,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</t>
    </r>
  </si>
  <si>
    <r>
      <rPr>
        <b/>
        <sz val="11"/>
        <color theme="1"/>
        <rFont val="Calibri"/>
        <family val="2"/>
        <charset val="238"/>
        <scheme val="minor"/>
      </rPr>
      <t xml:space="preserve">Informace pro Uchazeče: </t>
    </r>
    <r>
      <rPr>
        <sz val="11"/>
        <color theme="1"/>
        <rFont val="Calibri"/>
        <family val="2"/>
        <charset val="238"/>
        <scheme val="minor"/>
      </rPr>
      <t>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 § 76 odst. 1 Zákona č. 137/2006 Sb. o veřejných zakázkách vyřazena.</t>
    </r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</si>
</sst>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164" fontId="24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22" xfId="0" applyNumberFormat="1" applyFont="1" applyBorder="1" applyAlignment="1" applyProtection="1">
      <alignment horizontal="right" vertical="center" indent="1"/>
    </xf>
    <xf numFmtId="0" fontId="1" fillId="0" borderId="23" xfId="0" applyNumberFormat="1" applyFont="1" applyFill="1" applyBorder="1" applyAlignment="1" applyProtection="1">
      <alignment horizontal="center" vertical="center"/>
    </xf>
    <xf numFmtId="164" fontId="24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25" xfId="0" applyNumberFormat="1" applyFont="1" applyBorder="1" applyAlignment="1" applyProtection="1">
      <alignment horizontal="right" vertical="center" indent="1"/>
    </xf>
    <xf numFmtId="0" fontId="1" fillId="0" borderId="13" xfId="0" applyNumberFormat="1" applyFont="1" applyFill="1" applyBorder="1" applyAlignment="1" applyProtection="1">
      <alignment horizontal="center" vertical="center"/>
    </xf>
    <xf numFmtId="164" fontId="24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12" xfId="0" applyNumberFormat="1" applyFont="1" applyBorder="1" applyAlignment="1" applyProtection="1">
      <alignment horizontal="right" vertical="center" indent="1"/>
    </xf>
    <xf numFmtId="0" fontId="1" fillId="0" borderId="14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</xf>
    <xf numFmtId="0" fontId="17" fillId="0" borderId="8" xfId="1" applyNumberFormat="1" applyFont="1" applyFill="1" applyBorder="1" applyAlignment="1" applyProtection="1">
      <alignment horizontal="left" vertical="center" wrapText="1"/>
    </xf>
    <xf numFmtId="0" fontId="17" fillId="0" borderId="11" xfId="1" applyNumberFormat="1" applyFont="1" applyFill="1" applyBorder="1" applyAlignment="1" applyProtection="1">
      <alignment horizontal="left" vertical="center" wrapText="1"/>
    </xf>
    <xf numFmtId="0" fontId="17" fillId="0" borderId="5" xfId="1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ill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6" fillId="0" borderId="8" xfId="1" applyNumberFormat="1" applyFont="1" applyFill="1" applyBorder="1" applyAlignment="1" applyProtection="1">
      <alignment horizontal="left" vertical="center" wrapText="1"/>
    </xf>
    <xf numFmtId="1" fontId="14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/>
    </xf>
    <xf numFmtId="44" fontId="18" fillId="0" borderId="8" xfId="0" applyNumberFormat="1" applyFont="1" applyFill="1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/>
    </xf>
    <xf numFmtId="44" fontId="18" fillId="0" borderId="3" xfId="0" applyNumberFormat="1" applyFont="1" applyFill="1" applyBorder="1" applyAlignment="1" applyProtection="1">
      <alignment horizontal="center" vertical="center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1" fontId="14" fillId="0" borderId="11" xfId="0" applyNumberFormat="1" applyFont="1" applyFill="1" applyBorder="1" applyAlignment="1" applyProtection="1">
      <alignment horizontal="center" vertical="center" wrapText="1"/>
    </xf>
    <xf numFmtId="0" fontId="15" fillId="0" borderId="11" xfId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0" fontId="19" fillId="0" borderId="8" xfId="1" applyFont="1" applyFill="1" applyBorder="1" applyAlignment="1" applyProtection="1">
      <alignment horizontal="center" vertical="center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1" applyFont="1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4" fontId="4" fillId="0" borderId="5" xfId="0" applyNumberFormat="1" applyFont="1" applyFill="1" applyBorder="1" applyAlignment="1" applyProtection="1">
      <alignment horizontal="center" vertical="center"/>
    </xf>
    <xf numFmtId="44" fontId="4" fillId="0" borderId="8" xfId="0" applyNumberFormat="1" applyFont="1" applyFill="1" applyBorder="1" applyAlignment="1" applyProtection="1">
      <alignment horizontal="center" vertical="center"/>
    </xf>
    <xf numFmtId="44" fontId="4" fillId="0" borderId="1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1" xfId="0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3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180108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1726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5762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5762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5762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1025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3585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7122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91440</xdr:colOff>
      <xdr:row>171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91440</xdr:colOff>
      <xdr:row>174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91440</xdr:colOff>
      <xdr:row>176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2430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3585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3585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136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6466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281647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281647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281647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281647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281647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281647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67780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48335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7122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3585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69124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136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36692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6465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6466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1680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3584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91440</xdr:colOff>
      <xdr:row>151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168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91440</xdr:colOff>
      <xdr:row>173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91440</xdr:colOff>
      <xdr:row>174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91440</xdr:colOff>
      <xdr:row>175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91440</xdr:colOff>
      <xdr:row>179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91440</xdr:colOff>
      <xdr:row>180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91440</xdr:colOff>
      <xdr:row>184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91440</xdr:colOff>
      <xdr:row>186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187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91440</xdr:colOff>
      <xdr:row>190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91440</xdr:colOff>
      <xdr:row>192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91440</xdr:colOff>
      <xdr:row>195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91440</xdr:colOff>
      <xdr:row>196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91440</xdr:colOff>
      <xdr:row>197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91440</xdr:colOff>
      <xdr:row>198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91440</xdr:colOff>
      <xdr:row>199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91440</xdr:colOff>
      <xdr:row>201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91440</xdr:colOff>
      <xdr:row>203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91440</xdr:colOff>
      <xdr:row>204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91440</xdr:colOff>
      <xdr:row>204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91440</xdr:colOff>
      <xdr:row>209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91440</xdr:colOff>
      <xdr:row>210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91440</xdr:colOff>
      <xdr:row>214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91440</xdr:colOff>
      <xdr:row>214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91440</xdr:colOff>
      <xdr:row>215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91440</xdr:colOff>
      <xdr:row>216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91440</xdr:colOff>
      <xdr:row>217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91440</xdr:colOff>
      <xdr:row>218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91440</xdr:colOff>
      <xdr:row>219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91440</xdr:colOff>
      <xdr:row>220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91440</xdr:colOff>
      <xdr:row>221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136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3584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1680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137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139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3584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214</xdr:row>
      <xdr:rowOff>0</xdr:rowOff>
    </xdr:from>
    <xdr:to>
      <xdr:col>16</xdr:col>
      <xdr:colOff>190500</xdr:colOff>
      <xdr:row>215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190500</xdr:colOff>
      <xdr:row>216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136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133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129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133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133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128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195543</xdr:colOff>
      <xdr:row>126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126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133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126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125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127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5"/>
  <sheetViews>
    <sheetView showGridLines="0" tabSelected="1" topLeftCell="D1" zoomScale="70" zoomScaleNormal="70" workbookViewId="0">
      <selection activeCell="N11" sqref="N11"/>
    </sheetView>
  </sheetViews>
  <sheetFormatPr defaultColWidth="8.85546875" defaultRowHeight="1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3" customWidth="1"/>
    <col min="5" max="5" width="9.7109375" style="4" customWidth="1"/>
    <col min="6" max="6" width="51.28515625" style="2" customWidth="1"/>
    <col min="7" max="7" width="14.28515625" style="2" customWidth="1"/>
    <col min="8" max="8" width="15.85546875" style="2" customWidth="1"/>
    <col min="9" max="9" width="29.140625" style="1" customWidth="1"/>
    <col min="10" max="10" width="18.5703125" style="1" customWidth="1"/>
    <col min="11" max="11" width="22.140625" style="2" customWidth="1"/>
    <col min="12" max="12" width="22.140625" style="2" hidden="1" customWidth="1"/>
    <col min="13" max="13" width="19.85546875" style="2" customWidth="1"/>
    <col min="14" max="14" width="20.85546875" style="1" customWidth="1"/>
    <col min="15" max="15" width="18.42578125" style="1" customWidth="1"/>
    <col min="16" max="16" width="14.5703125" style="1" customWidth="1"/>
    <col min="17" max="17" width="15.85546875" style="1" customWidth="1"/>
    <col min="18" max="18" width="8.85546875" style="1"/>
    <col min="19" max="19" width="9.140625" style="1" customWidth="1"/>
    <col min="20" max="16384" width="8.85546875" style="1"/>
  </cols>
  <sheetData>
    <row r="1" spans="1:17" ht="24.6" customHeight="1">
      <c r="B1" s="104" t="s">
        <v>216</v>
      </c>
      <c r="C1" s="104"/>
      <c r="D1" s="104"/>
      <c r="E1" s="104"/>
      <c r="P1" s="47" t="s">
        <v>205</v>
      </c>
      <c r="Q1" s="48"/>
    </row>
    <row r="2" spans="1:17" ht="18.75" customHeight="1">
      <c r="C2" s="25"/>
      <c r="D2" s="7"/>
      <c r="E2" s="10"/>
      <c r="G2" s="1"/>
      <c r="H2" s="12"/>
      <c r="M2" s="49"/>
      <c r="N2" s="49"/>
      <c r="O2" s="50"/>
      <c r="P2" s="6"/>
      <c r="Q2" s="51"/>
    </row>
    <row r="3" spans="1:17" ht="19.899999999999999" customHeight="1">
      <c r="B3" s="111"/>
      <c r="C3" s="112" t="s">
        <v>222</v>
      </c>
      <c r="D3" s="105" t="s">
        <v>224</v>
      </c>
      <c r="E3" s="106"/>
      <c r="F3" s="109" t="s">
        <v>225</v>
      </c>
      <c r="G3" s="110"/>
      <c r="H3" s="110"/>
      <c r="I3" s="110"/>
      <c r="J3" s="52"/>
      <c r="K3" s="50"/>
      <c r="L3" s="49"/>
      <c r="M3" s="49"/>
      <c r="N3" s="49"/>
      <c r="O3" s="50"/>
      <c r="P3" s="50"/>
      <c r="Q3" s="50"/>
    </row>
    <row r="4" spans="1:17" ht="19.899999999999999" customHeight="1" thickBot="1">
      <c r="B4" s="111"/>
      <c r="C4" s="112"/>
      <c r="D4" s="107"/>
      <c r="E4" s="108"/>
      <c r="F4" s="109"/>
      <c r="G4" s="110"/>
      <c r="H4" s="110"/>
      <c r="I4" s="110"/>
      <c r="J4" s="50"/>
      <c r="K4" s="50"/>
      <c r="N4" s="2"/>
      <c r="O4" s="50"/>
      <c r="P4" s="50"/>
      <c r="Q4" s="50"/>
    </row>
    <row r="5" spans="1:17" ht="42.75" customHeight="1" thickBot="1">
      <c r="A5" s="53"/>
      <c r="B5" s="8"/>
      <c r="C5" s="9"/>
      <c r="L5" s="11"/>
      <c r="M5" s="5"/>
      <c r="N5" s="26" t="s">
        <v>224</v>
      </c>
    </row>
    <row r="6" spans="1:17" ht="94.5" customHeight="1" thickTop="1" thickBot="1">
      <c r="A6" s="53"/>
      <c r="B6" s="27" t="s">
        <v>1</v>
      </c>
      <c r="C6" s="28" t="s">
        <v>217</v>
      </c>
      <c r="D6" s="28" t="s">
        <v>0</v>
      </c>
      <c r="E6" s="28" t="s">
        <v>218</v>
      </c>
      <c r="F6" s="28" t="s">
        <v>219</v>
      </c>
      <c r="G6" s="29" t="s">
        <v>220</v>
      </c>
      <c r="H6" s="29" t="s">
        <v>221</v>
      </c>
      <c r="I6" s="29" t="s">
        <v>226</v>
      </c>
      <c r="J6" s="46" t="s">
        <v>4</v>
      </c>
      <c r="K6" s="29" t="s">
        <v>5</v>
      </c>
      <c r="L6" s="29" t="s">
        <v>6</v>
      </c>
      <c r="M6" s="29" t="s">
        <v>7</v>
      </c>
      <c r="N6" s="24" t="s">
        <v>8</v>
      </c>
      <c r="O6" s="46" t="s">
        <v>9</v>
      </c>
      <c r="P6" s="39" t="s">
        <v>10</v>
      </c>
    </row>
    <row r="7" spans="1:17" ht="40.5" customHeight="1" thickTop="1">
      <c r="A7" s="54"/>
      <c r="B7" s="55">
        <v>1</v>
      </c>
      <c r="C7" s="56" t="s">
        <v>11</v>
      </c>
      <c r="D7" s="57">
        <v>5</v>
      </c>
      <c r="E7" s="58" t="s">
        <v>12</v>
      </c>
      <c r="F7" s="56" t="s">
        <v>13</v>
      </c>
      <c r="G7" s="98" t="s">
        <v>207</v>
      </c>
      <c r="H7" s="113" t="s">
        <v>76</v>
      </c>
      <c r="I7" s="98" t="s">
        <v>213</v>
      </c>
      <c r="J7" s="98" t="s">
        <v>77</v>
      </c>
      <c r="K7" s="98" t="s">
        <v>78</v>
      </c>
      <c r="L7" s="20">
        <f t="shared" ref="L7:L38" si="0">D7*M7</f>
        <v>695</v>
      </c>
      <c r="M7" s="59">
        <v>139</v>
      </c>
      <c r="N7" s="30">
        <v>82</v>
      </c>
      <c r="O7" s="31">
        <f t="shared" ref="O7:O9" si="1">D7*N7</f>
        <v>410</v>
      </c>
      <c r="P7" s="32" t="str">
        <f t="shared" ref="P7:P9" si="2">IF(ISNUMBER(N7), IF(N7&gt;M7,"NEVYHOVUJE","VYHOVUJE")," ")</f>
        <v>VYHOVUJE</v>
      </c>
    </row>
    <row r="8" spans="1:17" ht="76.5">
      <c r="A8" s="53"/>
      <c r="B8" s="60">
        <v>2</v>
      </c>
      <c r="C8" s="61" t="s">
        <v>14</v>
      </c>
      <c r="D8" s="62">
        <v>6</v>
      </c>
      <c r="E8" s="63" t="s">
        <v>12</v>
      </c>
      <c r="F8" s="61" t="s">
        <v>15</v>
      </c>
      <c r="G8" s="99"/>
      <c r="H8" s="114"/>
      <c r="I8" s="99"/>
      <c r="J8" s="99"/>
      <c r="K8" s="99"/>
      <c r="L8" s="21">
        <f t="shared" si="0"/>
        <v>1740</v>
      </c>
      <c r="M8" s="64">
        <v>290</v>
      </c>
      <c r="N8" s="33">
        <v>160</v>
      </c>
      <c r="O8" s="34">
        <f t="shared" si="1"/>
        <v>960</v>
      </c>
      <c r="P8" s="35" t="str">
        <f t="shared" si="2"/>
        <v>VYHOVUJE</v>
      </c>
    </row>
    <row r="9" spans="1:17" ht="76.5">
      <c r="A9" s="53"/>
      <c r="B9" s="60">
        <v>3</v>
      </c>
      <c r="C9" s="61" t="s">
        <v>16</v>
      </c>
      <c r="D9" s="62">
        <v>4</v>
      </c>
      <c r="E9" s="63" t="s">
        <v>12</v>
      </c>
      <c r="F9" s="61" t="s">
        <v>15</v>
      </c>
      <c r="G9" s="99"/>
      <c r="H9" s="114"/>
      <c r="I9" s="99"/>
      <c r="J9" s="99"/>
      <c r="K9" s="99"/>
      <c r="L9" s="21">
        <f t="shared" si="0"/>
        <v>1160</v>
      </c>
      <c r="M9" s="64">
        <v>290</v>
      </c>
      <c r="N9" s="33">
        <v>160</v>
      </c>
      <c r="O9" s="34">
        <f t="shared" si="1"/>
        <v>640</v>
      </c>
      <c r="P9" s="35" t="str">
        <f t="shared" si="2"/>
        <v>VYHOVUJE</v>
      </c>
    </row>
    <row r="10" spans="1:17" ht="81.75" customHeight="1">
      <c r="A10" s="53"/>
      <c r="B10" s="60">
        <v>4</v>
      </c>
      <c r="C10" s="40" t="s">
        <v>17</v>
      </c>
      <c r="D10" s="62">
        <v>10</v>
      </c>
      <c r="E10" s="63" t="s">
        <v>12</v>
      </c>
      <c r="F10" s="40" t="s">
        <v>18</v>
      </c>
      <c r="G10" s="99"/>
      <c r="H10" s="114"/>
      <c r="I10" s="99"/>
      <c r="J10" s="99"/>
      <c r="K10" s="99"/>
      <c r="L10" s="21">
        <f t="shared" si="0"/>
        <v>300</v>
      </c>
      <c r="M10" s="64">
        <v>30</v>
      </c>
      <c r="N10" s="33">
        <v>21.63</v>
      </c>
      <c r="O10" s="34">
        <f t="shared" ref="O10:O13" si="3">D10*N10</f>
        <v>216.29999999999998</v>
      </c>
      <c r="P10" s="35" t="str">
        <f t="shared" ref="P10:P13" si="4">IF(ISNUMBER(N10), IF(N10&gt;M10,"NEVYHOVUJE","VYHOVUJE")," ")</f>
        <v>VYHOVUJE</v>
      </c>
    </row>
    <row r="11" spans="1:17" ht="15.75">
      <c r="A11" s="53"/>
      <c r="B11" s="60">
        <v>5</v>
      </c>
      <c r="C11" s="40" t="s">
        <v>19</v>
      </c>
      <c r="D11" s="62">
        <v>5</v>
      </c>
      <c r="E11" s="63" t="s">
        <v>20</v>
      </c>
      <c r="F11" s="40" t="s">
        <v>21</v>
      </c>
      <c r="G11" s="99"/>
      <c r="H11" s="114"/>
      <c r="I11" s="99"/>
      <c r="J11" s="99"/>
      <c r="K11" s="99"/>
      <c r="L11" s="21">
        <f t="shared" si="0"/>
        <v>300</v>
      </c>
      <c r="M11" s="65">
        <v>60</v>
      </c>
      <c r="N11" s="30">
        <v>42</v>
      </c>
      <c r="O11" s="31">
        <f t="shared" si="3"/>
        <v>210</v>
      </c>
      <c r="P11" s="32" t="str">
        <f t="shared" si="4"/>
        <v>VYHOVUJE</v>
      </c>
    </row>
    <row r="12" spans="1:17" ht="15.75">
      <c r="A12" s="53"/>
      <c r="B12" s="60">
        <v>6</v>
      </c>
      <c r="C12" s="40" t="s">
        <v>22</v>
      </c>
      <c r="D12" s="62">
        <v>5</v>
      </c>
      <c r="E12" s="63" t="s">
        <v>12</v>
      </c>
      <c r="F12" s="40" t="s">
        <v>23</v>
      </c>
      <c r="G12" s="99"/>
      <c r="H12" s="114"/>
      <c r="I12" s="99"/>
      <c r="J12" s="99"/>
      <c r="K12" s="99"/>
      <c r="L12" s="21">
        <f t="shared" si="0"/>
        <v>80</v>
      </c>
      <c r="M12" s="65">
        <v>16</v>
      </c>
      <c r="N12" s="33">
        <v>12</v>
      </c>
      <c r="O12" s="34">
        <f t="shared" si="3"/>
        <v>60</v>
      </c>
      <c r="P12" s="35" t="str">
        <f t="shared" si="4"/>
        <v>VYHOVUJE</v>
      </c>
    </row>
    <row r="13" spans="1:17" ht="15.75">
      <c r="A13" s="53"/>
      <c r="B13" s="60">
        <v>7</v>
      </c>
      <c r="C13" s="40" t="s">
        <v>24</v>
      </c>
      <c r="D13" s="62">
        <v>2</v>
      </c>
      <c r="E13" s="63" t="s">
        <v>12</v>
      </c>
      <c r="F13" s="40" t="s">
        <v>25</v>
      </c>
      <c r="G13" s="99"/>
      <c r="H13" s="114"/>
      <c r="I13" s="99"/>
      <c r="J13" s="99"/>
      <c r="K13" s="99"/>
      <c r="L13" s="21">
        <f t="shared" si="0"/>
        <v>14</v>
      </c>
      <c r="M13" s="65">
        <v>7</v>
      </c>
      <c r="N13" s="33">
        <v>7</v>
      </c>
      <c r="O13" s="34">
        <f t="shared" si="3"/>
        <v>14</v>
      </c>
      <c r="P13" s="35" t="str">
        <f t="shared" si="4"/>
        <v>VYHOVUJE</v>
      </c>
    </row>
    <row r="14" spans="1:17" ht="15.75">
      <c r="A14" s="53"/>
      <c r="B14" s="60">
        <v>8</v>
      </c>
      <c r="C14" s="40" t="s">
        <v>26</v>
      </c>
      <c r="D14" s="62">
        <v>2</v>
      </c>
      <c r="E14" s="63" t="s">
        <v>12</v>
      </c>
      <c r="F14" s="40" t="s">
        <v>27</v>
      </c>
      <c r="G14" s="99"/>
      <c r="H14" s="114"/>
      <c r="I14" s="99"/>
      <c r="J14" s="99"/>
      <c r="K14" s="99"/>
      <c r="L14" s="21">
        <f t="shared" si="0"/>
        <v>26</v>
      </c>
      <c r="M14" s="65">
        <v>13</v>
      </c>
      <c r="N14" s="33">
        <v>13</v>
      </c>
      <c r="O14" s="34">
        <f t="shared" ref="O14:O77" si="5">D14*N14</f>
        <v>26</v>
      </c>
      <c r="P14" s="35" t="str">
        <f t="shared" ref="P14:P77" si="6">IF(ISNUMBER(N14), IF(N14&gt;M14,"NEVYHOVUJE","VYHOVUJE")," ")</f>
        <v>VYHOVUJE</v>
      </c>
    </row>
    <row r="15" spans="1:17" ht="15.75">
      <c r="A15" s="53"/>
      <c r="B15" s="60">
        <v>9</v>
      </c>
      <c r="C15" s="40" t="s">
        <v>28</v>
      </c>
      <c r="D15" s="62">
        <v>2</v>
      </c>
      <c r="E15" s="63" t="s">
        <v>12</v>
      </c>
      <c r="F15" s="40" t="s">
        <v>27</v>
      </c>
      <c r="G15" s="99"/>
      <c r="H15" s="114"/>
      <c r="I15" s="99"/>
      <c r="J15" s="99"/>
      <c r="K15" s="99"/>
      <c r="L15" s="21">
        <f t="shared" si="0"/>
        <v>26</v>
      </c>
      <c r="M15" s="65">
        <v>13</v>
      </c>
      <c r="N15" s="30">
        <v>13</v>
      </c>
      <c r="O15" s="31">
        <f t="shared" si="5"/>
        <v>26</v>
      </c>
      <c r="P15" s="32" t="str">
        <f t="shared" si="6"/>
        <v>VYHOVUJE</v>
      </c>
    </row>
    <row r="16" spans="1:17" ht="78" customHeight="1">
      <c r="A16" s="53"/>
      <c r="B16" s="60">
        <v>10</v>
      </c>
      <c r="C16" s="40" t="s">
        <v>29</v>
      </c>
      <c r="D16" s="62">
        <v>2</v>
      </c>
      <c r="E16" s="63" t="s">
        <v>12</v>
      </c>
      <c r="F16" s="40" t="s">
        <v>30</v>
      </c>
      <c r="G16" s="99"/>
      <c r="H16" s="114"/>
      <c r="I16" s="99"/>
      <c r="J16" s="99"/>
      <c r="K16" s="99"/>
      <c r="L16" s="21">
        <f t="shared" si="0"/>
        <v>70</v>
      </c>
      <c r="M16" s="65">
        <v>35</v>
      </c>
      <c r="N16" s="33">
        <v>27.299999999999997</v>
      </c>
      <c r="O16" s="34">
        <f t="shared" si="5"/>
        <v>54.599999999999994</v>
      </c>
      <c r="P16" s="35" t="str">
        <f t="shared" si="6"/>
        <v>VYHOVUJE</v>
      </c>
    </row>
    <row r="17" spans="1:16" ht="78" customHeight="1">
      <c r="A17" s="53"/>
      <c r="B17" s="60">
        <v>11</v>
      </c>
      <c r="C17" s="40" t="s">
        <v>31</v>
      </c>
      <c r="D17" s="62">
        <v>2</v>
      </c>
      <c r="E17" s="63" t="s">
        <v>12</v>
      </c>
      <c r="F17" s="40" t="s">
        <v>30</v>
      </c>
      <c r="G17" s="99"/>
      <c r="H17" s="114"/>
      <c r="I17" s="99"/>
      <c r="J17" s="99"/>
      <c r="K17" s="99"/>
      <c r="L17" s="21">
        <f t="shared" si="0"/>
        <v>70</v>
      </c>
      <c r="M17" s="65">
        <v>35</v>
      </c>
      <c r="N17" s="33">
        <v>27.299999999999997</v>
      </c>
      <c r="O17" s="34">
        <f t="shared" si="5"/>
        <v>54.599999999999994</v>
      </c>
      <c r="P17" s="35" t="str">
        <f t="shared" si="6"/>
        <v>VYHOVUJE</v>
      </c>
    </row>
    <row r="18" spans="1:16" ht="78" customHeight="1">
      <c r="A18" s="53"/>
      <c r="B18" s="60">
        <v>12</v>
      </c>
      <c r="C18" s="40" t="s">
        <v>32</v>
      </c>
      <c r="D18" s="62">
        <v>2</v>
      </c>
      <c r="E18" s="63" t="s">
        <v>12</v>
      </c>
      <c r="F18" s="40" t="s">
        <v>30</v>
      </c>
      <c r="G18" s="99"/>
      <c r="H18" s="114"/>
      <c r="I18" s="99"/>
      <c r="J18" s="99"/>
      <c r="K18" s="99"/>
      <c r="L18" s="21">
        <f t="shared" si="0"/>
        <v>100</v>
      </c>
      <c r="M18" s="65">
        <v>50</v>
      </c>
      <c r="N18" s="33">
        <v>40.599999999999994</v>
      </c>
      <c r="O18" s="34">
        <f t="shared" si="5"/>
        <v>81.199999999999989</v>
      </c>
      <c r="P18" s="35" t="str">
        <f t="shared" si="6"/>
        <v>VYHOVUJE</v>
      </c>
    </row>
    <row r="19" spans="1:16" ht="78" customHeight="1">
      <c r="A19" s="53"/>
      <c r="B19" s="60">
        <v>13</v>
      </c>
      <c r="C19" s="40" t="s">
        <v>33</v>
      </c>
      <c r="D19" s="62">
        <v>2</v>
      </c>
      <c r="E19" s="63" t="s">
        <v>12</v>
      </c>
      <c r="F19" s="40" t="s">
        <v>30</v>
      </c>
      <c r="G19" s="99"/>
      <c r="H19" s="114"/>
      <c r="I19" s="99"/>
      <c r="J19" s="99"/>
      <c r="K19" s="99"/>
      <c r="L19" s="21">
        <f t="shared" si="0"/>
        <v>100</v>
      </c>
      <c r="M19" s="65">
        <v>50</v>
      </c>
      <c r="N19" s="30">
        <v>40.599999999999994</v>
      </c>
      <c r="O19" s="31">
        <f t="shared" si="5"/>
        <v>81.199999999999989</v>
      </c>
      <c r="P19" s="32" t="str">
        <f t="shared" si="6"/>
        <v>VYHOVUJE</v>
      </c>
    </row>
    <row r="20" spans="1:16" ht="76.5">
      <c r="A20" s="53"/>
      <c r="B20" s="60">
        <v>14</v>
      </c>
      <c r="C20" s="40" t="s">
        <v>208</v>
      </c>
      <c r="D20" s="62">
        <v>75</v>
      </c>
      <c r="E20" s="63" t="s">
        <v>20</v>
      </c>
      <c r="F20" s="40" t="s">
        <v>34</v>
      </c>
      <c r="G20" s="99"/>
      <c r="H20" s="114"/>
      <c r="I20" s="99"/>
      <c r="J20" s="99"/>
      <c r="K20" s="99"/>
      <c r="L20" s="21">
        <f t="shared" si="0"/>
        <v>6375</v>
      </c>
      <c r="M20" s="65">
        <v>85</v>
      </c>
      <c r="N20" s="33">
        <v>70.5</v>
      </c>
      <c r="O20" s="34">
        <f t="shared" si="5"/>
        <v>5287.5</v>
      </c>
      <c r="P20" s="35" t="str">
        <f t="shared" si="6"/>
        <v>VYHOVUJE</v>
      </c>
    </row>
    <row r="21" spans="1:16" ht="59.25" customHeight="1">
      <c r="A21" s="53"/>
      <c r="B21" s="60">
        <v>15</v>
      </c>
      <c r="C21" s="40" t="s">
        <v>35</v>
      </c>
      <c r="D21" s="62">
        <v>4</v>
      </c>
      <c r="E21" s="63" t="s">
        <v>12</v>
      </c>
      <c r="F21" s="40" t="s">
        <v>36</v>
      </c>
      <c r="G21" s="99"/>
      <c r="H21" s="114"/>
      <c r="I21" s="99"/>
      <c r="J21" s="99"/>
      <c r="K21" s="99"/>
      <c r="L21" s="21">
        <f t="shared" si="0"/>
        <v>480</v>
      </c>
      <c r="M21" s="65">
        <v>120</v>
      </c>
      <c r="N21" s="33">
        <v>120</v>
      </c>
      <c r="O21" s="34">
        <f t="shared" si="5"/>
        <v>480</v>
      </c>
      <c r="P21" s="35" t="str">
        <f t="shared" si="6"/>
        <v>VYHOVUJE</v>
      </c>
    </row>
    <row r="22" spans="1:16" ht="59.25" customHeight="1">
      <c r="A22" s="53"/>
      <c r="B22" s="60">
        <v>16</v>
      </c>
      <c r="C22" s="40" t="s">
        <v>37</v>
      </c>
      <c r="D22" s="62">
        <v>10</v>
      </c>
      <c r="E22" s="63" t="s">
        <v>12</v>
      </c>
      <c r="F22" s="40" t="s">
        <v>38</v>
      </c>
      <c r="G22" s="99"/>
      <c r="H22" s="114"/>
      <c r="I22" s="99"/>
      <c r="J22" s="99"/>
      <c r="K22" s="99"/>
      <c r="L22" s="21">
        <f t="shared" si="0"/>
        <v>9</v>
      </c>
      <c r="M22" s="65">
        <v>0.9</v>
      </c>
      <c r="N22" s="33">
        <v>0.9</v>
      </c>
      <c r="O22" s="34">
        <f t="shared" si="5"/>
        <v>9</v>
      </c>
      <c r="P22" s="35" t="str">
        <f t="shared" si="6"/>
        <v>VYHOVUJE</v>
      </c>
    </row>
    <row r="23" spans="1:16" ht="59.25" customHeight="1">
      <c r="A23" s="53"/>
      <c r="B23" s="60">
        <v>17</v>
      </c>
      <c r="C23" s="40" t="s">
        <v>39</v>
      </c>
      <c r="D23" s="62">
        <v>10</v>
      </c>
      <c r="E23" s="63" t="s">
        <v>12</v>
      </c>
      <c r="F23" s="40" t="s">
        <v>40</v>
      </c>
      <c r="G23" s="99"/>
      <c r="H23" s="114"/>
      <c r="I23" s="99"/>
      <c r="J23" s="99"/>
      <c r="K23" s="99"/>
      <c r="L23" s="21">
        <f t="shared" si="0"/>
        <v>15</v>
      </c>
      <c r="M23" s="65">
        <v>1.5</v>
      </c>
      <c r="N23" s="30">
        <v>1.2</v>
      </c>
      <c r="O23" s="31">
        <f t="shared" si="5"/>
        <v>12</v>
      </c>
      <c r="P23" s="32" t="str">
        <f t="shared" si="6"/>
        <v>VYHOVUJE</v>
      </c>
    </row>
    <row r="24" spans="1:16" ht="59.25" customHeight="1">
      <c r="A24" s="53"/>
      <c r="B24" s="60">
        <v>18</v>
      </c>
      <c r="C24" s="40" t="s">
        <v>41</v>
      </c>
      <c r="D24" s="62">
        <v>5</v>
      </c>
      <c r="E24" s="63" t="s">
        <v>12</v>
      </c>
      <c r="F24" s="40" t="s">
        <v>42</v>
      </c>
      <c r="G24" s="99"/>
      <c r="H24" s="114"/>
      <c r="I24" s="99"/>
      <c r="J24" s="99"/>
      <c r="K24" s="99"/>
      <c r="L24" s="21">
        <f t="shared" si="0"/>
        <v>80</v>
      </c>
      <c r="M24" s="65">
        <v>16</v>
      </c>
      <c r="N24" s="33">
        <v>16</v>
      </c>
      <c r="O24" s="34">
        <f t="shared" si="5"/>
        <v>80</v>
      </c>
      <c r="P24" s="35" t="str">
        <f t="shared" si="6"/>
        <v>VYHOVUJE</v>
      </c>
    </row>
    <row r="25" spans="1:16" ht="59.25" customHeight="1">
      <c r="A25" s="53"/>
      <c r="B25" s="60">
        <v>19</v>
      </c>
      <c r="C25" s="40" t="s">
        <v>43</v>
      </c>
      <c r="D25" s="62">
        <v>5</v>
      </c>
      <c r="E25" s="63" t="s">
        <v>12</v>
      </c>
      <c r="F25" s="40" t="s">
        <v>42</v>
      </c>
      <c r="G25" s="99"/>
      <c r="H25" s="114"/>
      <c r="I25" s="99"/>
      <c r="J25" s="99"/>
      <c r="K25" s="99"/>
      <c r="L25" s="21">
        <f t="shared" si="0"/>
        <v>90</v>
      </c>
      <c r="M25" s="65">
        <v>18</v>
      </c>
      <c r="N25" s="33">
        <v>9</v>
      </c>
      <c r="O25" s="34">
        <f t="shared" si="5"/>
        <v>45</v>
      </c>
      <c r="P25" s="35" t="str">
        <f t="shared" si="6"/>
        <v>VYHOVUJE</v>
      </c>
    </row>
    <row r="26" spans="1:16" ht="59.25" customHeight="1">
      <c r="A26" s="53"/>
      <c r="B26" s="60">
        <v>20</v>
      </c>
      <c r="C26" s="40" t="s">
        <v>44</v>
      </c>
      <c r="D26" s="62">
        <v>2</v>
      </c>
      <c r="E26" s="63" t="s">
        <v>12</v>
      </c>
      <c r="F26" s="40" t="s">
        <v>45</v>
      </c>
      <c r="G26" s="99"/>
      <c r="H26" s="114"/>
      <c r="I26" s="99"/>
      <c r="J26" s="99"/>
      <c r="K26" s="99"/>
      <c r="L26" s="21">
        <f t="shared" si="0"/>
        <v>36</v>
      </c>
      <c r="M26" s="65">
        <v>18</v>
      </c>
      <c r="N26" s="33">
        <v>18</v>
      </c>
      <c r="O26" s="34">
        <f t="shared" si="5"/>
        <v>36</v>
      </c>
      <c r="P26" s="35" t="str">
        <f t="shared" si="6"/>
        <v>VYHOVUJE</v>
      </c>
    </row>
    <row r="27" spans="1:16" ht="59.25" customHeight="1">
      <c r="A27" s="53"/>
      <c r="B27" s="60">
        <v>21</v>
      </c>
      <c r="C27" s="40" t="s">
        <v>46</v>
      </c>
      <c r="D27" s="62">
        <v>5</v>
      </c>
      <c r="E27" s="63" t="s">
        <v>12</v>
      </c>
      <c r="F27" s="40" t="s">
        <v>47</v>
      </c>
      <c r="G27" s="99"/>
      <c r="H27" s="114"/>
      <c r="I27" s="99"/>
      <c r="J27" s="99"/>
      <c r="K27" s="99"/>
      <c r="L27" s="21">
        <f t="shared" si="0"/>
        <v>45</v>
      </c>
      <c r="M27" s="65">
        <v>9</v>
      </c>
      <c r="N27" s="30">
        <v>6</v>
      </c>
      <c r="O27" s="31">
        <f t="shared" si="5"/>
        <v>30</v>
      </c>
      <c r="P27" s="32" t="str">
        <f t="shared" si="6"/>
        <v>VYHOVUJE</v>
      </c>
    </row>
    <row r="28" spans="1:16" ht="59.25" customHeight="1">
      <c r="A28" s="53"/>
      <c r="B28" s="60">
        <v>22</v>
      </c>
      <c r="C28" s="66" t="s">
        <v>48</v>
      </c>
      <c r="D28" s="62">
        <v>20</v>
      </c>
      <c r="E28" s="63" t="s">
        <v>12</v>
      </c>
      <c r="F28" s="66" t="s">
        <v>49</v>
      </c>
      <c r="G28" s="99"/>
      <c r="H28" s="114"/>
      <c r="I28" s="99"/>
      <c r="J28" s="99"/>
      <c r="K28" s="99"/>
      <c r="L28" s="21">
        <f t="shared" si="0"/>
        <v>40</v>
      </c>
      <c r="M28" s="65">
        <v>2</v>
      </c>
      <c r="N28" s="33">
        <v>2</v>
      </c>
      <c r="O28" s="34">
        <f t="shared" si="5"/>
        <v>40</v>
      </c>
      <c r="P28" s="35" t="str">
        <f t="shared" si="6"/>
        <v>VYHOVUJE</v>
      </c>
    </row>
    <row r="29" spans="1:16" ht="59.25" customHeight="1">
      <c r="A29" s="53"/>
      <c r="B29" s="60">
        <v>23</v>
      </c>
      <c r="C29" s="40" t="s">
        <v>50</v>
      </c>
      <c r="D29" s="62">
        <v>20</v>
      </c>
      <c r="E29" s="63" t="s">
        <v>12</v>
      </c>
      <c r="F29" s="40" t="s">
        <v>51</v>
      </c>
      <c r="G29" s="99"/>
      <c r="H29" s="114"/>
      <c r="I29" s="99"/>
      <c r="J29" s="99"/>
      <c r="K29" s="99"/>
      <c r="L29" s="21">
        <f t="shared" si="0"/>
        <v>180</v>
      </c>
      <c r="M29" s="65">
        <v>9</v>
      </c>
      <c r="N29" s="33">
        <v>6.93</v>
      </c>
      <c r="O29" s="34">
        <f t="shared" si="5"/>
        <v>138.6</v>
      </c>
      <c r="P29" s="35" t="str">
        <f t="shared" si="6"/>
        <v>VYHOVUJE</v>
      </c>
    </row>
    <row r="30" spans="1:16" ht="59.25" customHeight="1">
      <c r="A30" s="53"/>
      <c r="B30" s="60">
        <v>24</v>
      </c>
      <c r="C30" s="40" t="s">
        <v>52</v>
      </c>
      <c r="D30" s="62">
        <v>50</v>
      </c>
      <c r="E30" s="63" t="s">
        <v>12</v>
      </c>
      <c r="F30" s="40" t="s">
        <v>51</v>
      </c>
      <c r="G30" s="99"/>
      <c r="H30" s="114"/>
      <c r="I30" s="99"/>
      <c r="J30" s="99"/>
      <c r="K30" s="99"/>
      <c r="L30" s="21">
        <f t="shared" si="0"/>
        <v>450</v>
      </c>
      <c r="M30" s="65">
        <v>9</v>
      </c>
      <c r="N30" s="33">
        <v>6.93</v>
      </c>
      <c r="O30" s="34">
        <f t="shared" si="5"/>
        <v>346.5</v>
      </c>
      <c r="P30" s="35" t="str">
        <f t="shared" si="6"/>
        <v>VYHOVUJE</v>
      </c>
    </row>
    <row r="31" spans="1:16" ht="59.25" customHeight="1">
      <c r="A31" s="53"/>
      <c r="B31" s="60">
        <v>25</v>
      </c>
      <c r="C31" s="40" t="s">
        <v>53</v>
      </c>
      <c r="D31" s="62">
        <v>5</v>
      </c>
      <c r="E31" s="63" t="s">
        <v>12</v>
      </c>
      <c r="F31" s="40" t="s">
        <v>54</v>
      </c>
      <c r="G31" s="99"/>
      <c r="H31" s="114"/>
      <c r="I31" s="99"/>
      <c r="J31" s="99"/>
      <c r="K31" s="99"/>
      <c r="L31" s="21">
        <f t="shared" si="0"/>
        <v>1750</v>
      </c>
      <c r="M31" s="65">
        <v>350</v>
      </c>
      <c r="N31" s="30">
        <v>4.4239999999999995</v>
      </c>
      <c r="O31" s="31">
        <f t="shared" si="5"/>
        <v>22.119999999999997</v>
      </c>
      <c r="P31" s="32" t="str">
        <f t="shared" si="6"/>
        <v>VYHOVUJE</v>
      </c>
    </row>
    <row r="32" spans="1:16" ht="75" customHeight="1">
      <c r="A32" s="53"/>
      <c r="B32" s="60">
        <v>26</v>
      </c>
      <c r="C32" s="40" t="s">
        <v>55</v>
      </c>
      <c r="D32" s="62">
        <v>1</v>
      </c>
      <c r="E32" s="63" t="s">
        <v>12</v>
      </c>
      <c r="F32" s="40" t="s">
        <v>56</v>
      </c>
      <c r="G32" s="99"/>
      <c r="H32" s="114"/>
      <c r="I32" s="99"/>
      <c r="J32" s="99"/>
      <c r="K32" s="99"/>
      <c r="L32" s="21">
        <f t="shared" si="0"/>
        <v>380</v>
      </c>
      <c r="M32" s="65">
        <v>380</v>
      </c>
      <c r="N32" s="33">
        <v>380</v>
      </c>
      <c r="O32" s="34">
        <f t="shared" si="5"/>
        <v>380</v>
      </c>
      <c r="P32" s="35" t="str">
        <f t="shared" si="6"/>
        <v>VYHOVUJE</v>
      </c>
    </row>
    <row r="33" spans="1:16" ht="59.25" customHeight="1">
      <c r="A33" s="53"/>
      <c r="B33" s="60">
        <v>27</v>
      </c>
      <c r="C33" s="40" t="s">
        <v>57</v>
      </c>
      <c r="D33" s="62">
        <v>2</v>
      </c>
      <c r="E33" s="63" t="s">
        <v>20</v>
      </c>
      <c r="F33" s="40" t="s">
        <v>58</v>
      </c>
      <c r="G33" s="99"/>
      <c r="H33" s="114"/>
      <c r="I33" s="99"/>
      <c r="J33" s="99"/>
      <c r="K33" s="99"/>
      <c r="L33" s="21">
        <f t="shared" si="0"/>
        <v>92</v>
      </c>
      <c r="M33" s="65">
        <v>46</v>
      </c>
      <c r="N33" s="33">
        <v>34.299999999999997</v>
      </c>
      <c r="O33" s="34">
        <f t="shared" si="5"/>
        <v>68.599999999999994</v>
      </c>
      <c r="P33" s="35" t="str">
        <f t="shared" si="6"/>
        <v>VYHOVUJE</v>
      </c>
    </row>
    <row r="34" spans="1:16" ht="59.25" customHeight="1">
      <c r="A34" s="53"/>
      <c r="B34" s="60">
        <v>28</v>
      </c>
      <c r="C34" s="40" t="s">
        <v>59</v>
      </c>
      <c r="D34" s="62">
        <v>5</v>
      </c>
      <c r="E34" s="63" t="s">
        <v>60</v>
      </c>
      <c r="F34" s="40" t="s">
        <v>61</v>
      </c>
      <c r="G34" s="99"/>
      <c r="H34" s="114"/>
      <c r="I34" s="99"/>
      <c r="J34" s="99"/>
      <c r="K34" s="99"/>
      <c r="L34" s="21">
        <f t="shared" si="0"/>
        <v>70</v>
      </c>
      <c r="M34" s="65">
        <v>14</v>
      </c>
      <c r="N34" s="33">
        <v>12.25</v>
      </c>
      <c r="O34" s="34">
        <f t="shared" si="5"/>
        <v>61.25</v>
      </c>
      <c r="P34" s="35" t="str">
        <f t="shared" si="6"/>
        <v>VYHOVUJE</v>
      </c>
    </row>
    <row r="35" spans="1:16" ht="59.25" customHeight="1">
      <c r="A35" s="53"/>
      <c r="B35" s="60">
        <v>29</v>
      </c>
      <c r="C35" s="66" t="s">
        <v>62</v>
      </c>
      <c r="D35" s="62">
        <v>3</v>
      </c>
      <c r="E35" s="63" t="s">
        <v>12</v>
      </c>
      <c r="F35" s="66" t="s">
        <v>63</v>
      </c>
      <c r="G35" s="99"/>
      <c r="H35" s="114"/>
      <c r="I35" s="99"/>
      <c r="J35" s="99"/>
      <c r="K35" s="99"/>
      <c r="L35" s="21">
        <f t="shared" si="0"/>
        <v>135</v>
      </c>
      <c r="M35" s="65">
        <v>45</v>
      </c>
      <c r="N35" s="30">
        <v>42</v>
      </c>
      <c r="O35" s="31">
        <f t="shared" si="5"/>
        <v>126</v>
      </c>
      <c r="P35" s="32" t="str">
        <f t="shared" si="6"/>
        <v>VYHOVUJE</v>
      </c>
    </row>
    <row r="36" spans="1:16" ht="59.25" customHeight="1">
      <c r="A36" s="53"/>
      <c r="B36" s="60">
        <v>30</v>
      </c>
      <c r="C36" s="40" t="s">
        <v>64</v>
      </c>
      <c r="D36" s="62">
        <v>5</v>
      </c>
      <c r="E36" s="63" t="s">
        <v>12</v>
      </c>
      <c r="F36" s="40" t="s">
        <v>65</v>
      </c>
      <c r="G36" s="99"/>
      <c r="H36" s="114"/>
      <c r="I36" s="99"/>
      <c r="J36" s="99"/>
      <c r="K36" s="99"/>
      <c r="L36" s="21">
        <f t="shared" si="0"/>
        <v>50</v>
      </c>
      <c r="M36" s="65">
        <v>10</v>
      </c>
      <c r="N36" s="33">
        <v>10</v>
      </c>
      <c r="O36" s="34">
        <f t="shared" si="5"/>
        <v>50</v>
      </c>
      <c r="P36" s="35" t="str">
        <f t="shared" si="6"/>
        <v>VYHOVUJE</v>
      </c>
    </row>
    <row r="37" spans="1:16" ht="94.5" customHeight="1">
      <c r="A37" s="53"/>
      <c r="B37" s="60">
        <v>31</v>
      </c>
      <c r="C37" s="67" t="s">
        <v>79</v>
      </c>
      <c r="D37" s="68">
        <v>2</v>
      </c>
      <c r="E37" s="69" t="s">
        <v>12</v>
      </c>
      <c r="F37" s="67" t="s">
        <v>80</v>
      </c>
      <c r="G37" s="99"/>
      <c r="H37" s="114"/>
      <c r="I37" s="99"/>
      <c r="J37" s="99"/>
      <c r="K37" s="99"/>
      <c r="L37" s="21">
        <f t="shared" si="0"/>
        <v>340</v>
      </c>
      <c r="M37" s="21">
        <v>170</v>
      </c>
      <c r="N37" s="33">
        <v>118.99999999999999</v>
      </c>
      <c r="O37" s="34">
        <f t="shared" si="5"/>
        <v>237.99999999999997</v>
      </c>
      <c r="P37" s="35" t="str">
        <f t="shared" si="6"/>
        <v>VYHOVUJE</v>
      </c>
    </row>
    <row r="38" spans="1:16" ht="94.5" customHeight="1">
      <c r="A38" s="53"/>
      <c r="B38" s="60">
        <v>32</v>
      </c>
      <c r="C38" s="67" t="s">
        <v>81</v>
      </c>
      <c r="D38" s="68">
        <v>2</v>
      </c>
      <c r="E38" s="69" t="s">
        <v>12</v>
      </c>
      <c r="F38" s="67" t="s">
        <v>82</v>
      </c>
      <c r="G38" s="99"/>
      <c r="H38" s="114"/>
      <c r="I38" s="99"/>
      <c r="J38" s="99"/>
      <c r="K38" s="99"/>
      <c r="L38" s="21">
        <f t="shared" si="0"/>
        <v>340</v>
      </c>
      <c r="M38" s="21">
        <v>170</v>
      </c>
      <c r="N38" s="33">
        <v>118.99999999999999</v>
      </c>
      <c r="O38" s="34">
        <f t="shared" si="5"/>
        <v>237.99999999999997</v>
      </c>
      <c r="P38" s="35" t="str">
        <f t="shared" si="6"/>
        <v>VYHOVUJE</v>
      </c>
    </row>
    <row r="39" spans="1:16" ht="59.25" customHeight="1">
      <c r="A39" s="53"/>
      <c r="B39" s="60">
        <v>33</v>
      </c>
      <c r="C39" s="67" t="s">
        <v>83</v>
      </c>
      <c r="D39" s="68">
        <v>1</v>
      </c>
      <c r="E39" s="69" t="s">
        <v>12</v>
      </c>
      <c r="F39" s="67" t="s">
        <v>84</v>
      </c>
      <c r="G39" s="99"/>
      <c r="H39" s="114"/>
      <c r="I39" s="99"/>
      <c r="J39" s="99"/>
      <c r="K39" s="99"/>
      <c r="L39" s="21">
        <f t="shared" ref="L39:L70" si="7">D39*M39</f>
        <v>614</v>
      </c>
      <c r="M39" s="21">
        <v>614</v>
      </c>
      <c r="N39" s="30">
        <v>429.79999999999995</v>
      </c>
      <c r="O39" s="31">
        <f t="shared" si="5"/>
        <v>429.79999999999995</v>
      </c>
      <c r="P39" s="32" t="str">
        <f t="shared" si="6"/>
        <v>VYHOVUJE</v>
      </c>
    </row>
    <row r="40" spans="1:16" ht="59.25" customHeight="1">
      <c r="A40" s="53"/>
      <c r="B40" s="60">
        <v>34</v>
      </c>
      <c r="C40" s="67" t="s">
        <v>66</v>
      </c>
      <c r="D40" s="68">
        <v>2</v>
      </c>
      <c r="E40" s="69" t="s">
        <v>12</v>
      </c>
      <c r="F40" s="67" t="s">
        <v>67</v>
      </c>
      <c r="G40" s="99"/>
      <c r="H40" s="114"/>
      <c r="I40" s="99"/>
      <c r="J40" s="99"/>
      <c r="K40" s="99"/>
      <c r="L40" s="21">
        <f t="shared" si="7"/>
        <v>118</v>
      </c>
      <c r="M40" s="21">
        <v>59</v>
      </c>
      <c r="N40" s="33">
        <v>35</v>
      </c>
      <c r="O40" s="34">
        <f t="shared" si="5"/>
        <v>70</v>
      </c>
      <c r="P40" s="35" t="str">
        <f t="shared" si="6"/>
        <v>VYHOVUJE</v>
      </c>
    </row>
    <row r="41" spans="1:16" ht="59.25" customHeight="1">
      <c r="A41" s="53"/>
      <c r="B41" s="60">
        <v>35</v>
      </c>
      <c r="C41" s="67" t="s">
        <v>68</v>
      </c>
      <c r="D41" s="68">
        <v>2</v>
      </c>
      <c r="E41" s="69" t="s">
        <v>20</v>
      </c>
      <c r="F41" s="67" t="s">
        <v>85</v>
      </c>
      <c r="G41" s="99"/>
      <c r="H41" s="114"/>
      <c r="I41" s="99"/>
      <c r="J41" s="99"/>
      <c r="K41" s="99"/>
      <c r="L41" s="21">
        <f t="shared" si="7"/>
        <v>48</v>
      </c>
      <c r="M41" s="21">
        <v>24</v>
      </c>
      <c r="N41" s="33">
        <v>24</v>
      </c>
      <c r="O41" s="34">
        <f t="shared" si="5"/>
        <v>48</v>
      </c>
      <c r="P41" s="35" t="str">
        <f t="shared" si="6"/>
        <v>VYHOVUJE</v>
      </c>
    </row>
    <row r="42" spans="1:16" ht="59.25" customHeight="1">
      <c r="A42" s="53"/>
      <c r="B42" s="60">
        <v>36</v>
      </c>
      <c r="C42" s="67" t="s">
        <v>69</v>
      </c>
      <c r="D42" s="68">
        <v>2</v>
      </c>
      <c r="E42" s="69" t="s">
        <v>20</v>
      </c>
      <c r="F42" s="67" t="s">
        <v>85</v>
      </c>
      <c r="G42" s="99"/>
      <c r="H42" s="114"/>
      <c r="I42" s="99"/>
      <c r="J42" s="99"/>
      <c r="K42" s="99"/>
      <c r="L42" s="21">
        <f t="shared" si="7"/>
        <v>48</v>
      </c>
      <c r="M42" s="21">
        <v>24</v>
      </c>
      <c r="N42" s="33">
        <v>4.76</v>
      </c>
      <c r="O42" s="34">
        <f t="shared" si="5"/>
        <v>9.52</v>
      </c>
      <c r="P42" s="35" t="str">
        <f t="shared" si="6"/>
        <v>VYHOVUJE</v>
      </c>
    </row>
    <row r="43" spans="1:16" ht="59.25" customHeight="1">
      <c r="A43" s="53"/>
      <c r="B43" s="60">
        <v>37</v>
      </c>
      <c r="C43" s="67" t="s">
        <v>70</v>
      </c>
      <c r="D43" s="68">
        <v>2</v>
      </c>
      <c r="E43" s="69" t="s">
        <v>20</v>
      </c>
      <c r="F43" s="67" t="s">
        <v>71</v>
      </c>
      <c r="G43" s="99"/>
      <c r="H43" s="114"/>
      <c r="I43" s="99"/>
      <c r="J43" s="99"/>
      <c r="K43" s="99"/>
      <c r="L43" s="21">
        <f t="shared" si="7"/>
        <v>198</v>
      </c>
      <c r="M43" s="21">
        <v>99</v>
      </c>
      <c r="N43" s="30">
        <v>69.3</v>
      </c>
      <c r="O43" s="31">
        <f t="shared" si="5"/>
        <v>138.6</v>
      </c>
      <c r="P43" s="32" t="str">
        <f t="shared" si="6"/>
        <v>VYHOVUJE</v>
      </c>
    </row>
    <row r="44" spans="1:16" ht="59.25" customHeight="1">
      <c r="A44" s="53"/>
      <c r="B44" s="60">
        <v>38</v>
      </c>
      <c r="C44" s="67" t="s">
        <v>72</v>
      </c>
      <c r="D44" s="68">
        <v>3</v>
      </c>
      <c r="E44" s="69" t="s">
        <v>20</v>
      </c>
      <c r="F44" s="67" t="s">
        <v>73</v>
      </c>
      <c r="G44" s="99"/>
      <c r="H44" s="114"/>
      <c r="I44" s="99"/>
      <c r="J44" s="99"/>
      <c r="K44" s="99"/>
      <c r="L44" s="21">
        <f t="shared" si="7"/>
        <v>327</v>
      </c>
      <c r="M44" s="21">
        <v>109</v>
      </c>
      <c r="N44" s="33">
        <v>76.3</v>
      </c>
      <c r="O44" s="34">
        <f t="shared" si="5"/>
        <v>228.89999999999998</v>
      </c>
      <c r="P44" s="35" t="str">
        <f t="shared" si="6"/>
        <v>VYHOVUJE</v>
      </c>
    </row>
    <row r="45" spans="1:16" ht="59.25" customHeight="1" thickBot="1">
      <c r="A45" s="53"/>
      <c r="B45" s="70">
        <v>39</v>
      </c>
      <c r="C45" s="71" t="s">
        <v>74</v>
      </c>
      <c r="D45" s="72">
        <v>6</v>
      </c>
      <c r="E45" s="73" t="s">
        <v>12</v>
      </c>
      <c r="F45" s="71" t="s">
        <v>75</v>
      </c>
      <c r="G45" s="100"/>
      <c r="H45" s="115"/>
      <c r="I45" s="100"/>
      <c r="J45" s="100"/>
      <c r="K45" s="100"/>
      <c r="L45" s="22">
        <f t="shared" si="7"/>
        <v>198</v>
      </c>
      <c r="M45" s="22">
        <v>33</v>
      </c>
      <c r="N45" s="36">
        <v>23.099999999999998</v>
      </c>
      <c r="O45" s="37">
        <f t="shared" si="5"/>
        <v>138.6</v>
      </c>
      <c r="P45" s="38" t="str">
        <f t="shared" si="6"/>
        <v>VYHOVUJE</v>
      </c>
    </row>
    <row r="46" spans="1:16" ht="114" customHeight="1" thickTop="1">
      <c r="A46" s="74"/>
      <c r="B46" s="55">
        <v>40</v>
      </c>
      <c r="C46" s="41" t="s">
        <v>211</v>
      </c>
      <c r="D46" s="57">
        <v>6</v>
      </c>
      <c r="E46" s="58" t="s">
        <v>12</v>
      </c>
      <c r="F46" s="41" t="s">
        <v>86</v>
      </c>
      <c r="G46" s="116" t="s">
        <v>207</v>
      </c>
      <c r="H46" s="113" t="s">
        <v>76</v>
      </c>
      <c r="I46" s="98" t="s">
        <v>214</v>
      </c>
      <c r="J46" s="98" t="s">
        <v>77</v>
      </c>
      <c r="K46" s="98" t="s">
        <v>78</v>
      </c>
      <c r="L46" s="20">
        <f t="shared" si="7"/>
        <v>1740</v>
      </c>
      <c r="M46" s="59">
        <v>290</v>
      </c>
      <c r="N46" s="30">
        <v>160</v>
      </c>
      <c r="O46" s="31">
        <f t="shared" si="5"/>
        <v>960</v>
      </c>
      <c r="P46" s="32" t="str">
        <f t="shared" si="6"/>
        <v>VYHOVUJE</v>
      </c>
    </row>
    <row r="47" spans="1:16" ht="114" customHeight="1">
      <c r="A47" s="53"/>
      <c r="B47" s="60">
        <v>41</v>
      </c>
      <c r="C47" s="40" t="s">
        <v>212</v>
      </c>
      <c r="D47" s="62">
        <v>15</v>
      </c>
      <c r="E47" s="63" t="s">
        <v>12</v>
      </c>
      <c r="F47" s="40" t="s">
        <v>87</v>
      </c>
      <c r="G47" s="117"/>
      <c r="H47" s="114"/>
      <c r="I47" s="99"/>
      <c r="J47" s="99"/>
      <c r="K47" s="99"/>
      <c r="L47" s="21">
        <f t="shared" si="7"/>
        <v>495</v>
      </c>
      <c r="M47" s="64">
        <v>33</v>
      </c>
      <c r="N47" s="30">
        <v>12.95</v>
      </c>
      <c r="O47" s="31">
        <f t="shared" si="5"/>
        <v>194.25</v>
      </c>
      <c r="P47" s="32" t="str">
        <f t="shared" si="6"/>
        <v>VYHOVUJE</v>
      </c>
    </row>
    <row r="48" spans="1:16" ht="59.25" customHeight="1">
      <c r="A48" s="53"/>
      <c r="B48" s="60">
        <v>42</v>
      </c>
      <c r="C48" s="40" t="s">
        <v>88</v>
      </c>
      <c r="D48" s="62">
        <v>10</v>
      </c>
      <c r="E48" s="63" t="s">
        <v>12</v>
      </c>
      <c r="F48" s="40" t="s">
        <v>89</v>
      </c>
      <c r="G48" s="117"/>
      <c r="H48" s="114"/>
      <c r="I48" s="99"/>
      <c r="J48" s="99"/>
      <c r="K48" s="99"/>
      <c r="L48" s="21">
        <f t="shared" si="7"/>
        <v>200</v>
      </c>
      <c r="M48" s="64">
        <v>20</v>
      </c>
      <c r="N48" s="33">
        <v>18</v>
      </c>
      <c r="O48" s="34">
        <f t="shared" si="5"/>
        <v>180</v>
      </c>
      <c r="P48" s="35" t="str">
        <f t="shared" si="6"/>
        <v>VYHOVUJE</v>
      </c>
    </row>
    <row r="49" spans="1:16" ht="59.25" customHeight="1">
      <c r="A49" s="53"/>
      <c r="B49" s="60">
        <v>43</v>
      </c>
      <c r="C49" s="61" t="s">
        <v>90</v>
      </c>
      <c r="D49" s="62">
        <v>5</v>
      </c>
      <c r="E49" s="63" t="s">
        <v>12</v>
      </c>
      <c r="F49" s="61" t="s">
        <v>91</v>
      </c>
      <c r="G49" s="117"/>
      <c r="H49" s="114"/>
      <c r="I49" s="99"/>
      <c r="J49" s="99"/>
      <c r="K49" s="99"/>
      <c r="L49" s="21">
        <f t="shared" si="7"/>
        <v>265</v>
      </c>
      <c r="M49" s="64">
        <v>53</v>
      </c>
      <c r="N49" s="33">
        <v>42</v>
      </c>
      <c r="O49" s="34">
        <f t="shared" si="5"/>
        <v>210</v>
      </c>
      <c r="P49" s="35" t="str">
        <f t="shared" si="6"/>
        <v>VYHOVUJE</v>
      </c>
    </row>
    <row r="50" spans="1:16" ht="59.25" customHeight="1">
      <c r="A50" s="53"/>
      <c r="B50" s="60">
        <v>44</v>
      </c>
      <c r="C50" s="61" t="s">
        <v>92</v>
      </c>
      <c r="D50" s="62">
        <v>5</v>
      </c>
      <c r="E50" s="63" t="s">
        <v>12</v>
      </c>
      <c r="F50" s="61" t="s">
        <v>91</v>
      </c>
      <c r="G50" s="117"/>
      <c r="H50" s="114"/>
      <c r="I50" s="99"/>
      <c r="J50" s="99"/>
      <c r="K50" s="99"/>
      <c r="L50" s="21">
        <f t="shared" si="7"/>
        <v>265</v>
      </c>
      <c r="M50" s="64">
        <v>53</v>
      </c>
      <c r="N50" s="33">
        <v>42</v>
      </c>
      <c r="O50" s="34">
        <f t="shared" si="5"/>
        <v>210</v>
      </c>
      <c r="P50" s="35" t="str">
        <f t="shared" si="6"/>
        <v>VYHOVUJE</v>
      </c>
    </row>
    <row r="51" spans="1:16" ht="59.25" customHeight="1">
      <c r="A51" s="53"/>
      <c r="B51" s="60">
        <v>45</v>
      </c>
      <c r="C51" s="61" t="s">
        <v>93</v>
      </c>
      <c r="D51" s="62">
        <v>5</v>
      </c>
      <c r="E51" s="63" t="s">
        <v>12</v>
      </c>
      <c r="F51" s="61" t="s">
        <v>94</v>
      </c>
      <c r="G51" s="117"/>
      <c r="H51" s="114"/>
      <c r="I51" s="99"/>
      <c r="J51" s="99"/>
      <c r="K51" s="99"/>
      <c r="L51" s="21">
        <f t="shared" si="7"/>
        <v>290</v>
      </c>
      <c r="M51" s="64">
        <v>58</v>
      </c>
      <c r="N51" s="30">
        <v>30</v>
      </c>
      <c r="O51" s="31">
        <f t="shared" si="5"/>
        <v>150</v>
      </c>
      <c r="P51" s="32" t="str">
        <f t="shared" si="6"/>
        <v>VYHOVUJE</v>
      </c>
    </row>
    <row r="52" spans="1:16" ht="59.25" customHeight="1">
      <c r="A52" s="53"/>
      <c r="B52" s="60">
        <v>46</v>
      </c>
      <c r="C52" s="61" t="s">
        <v>95</v>
      </c>
      <c r="D52" s="62">
        <v>5</v>
      </c>
      <c r="E52" s="63" t="s">
        <v>12</v>
      </c>
      <c r="F52" s="61" t="s">
        <v>94</v>
      </c>
      <c r="G52" s="117"/>
      <c r="H52" s="114"/>
      <c r="I52" s="99"/>
      <c r="J52" s="99"/>
      <c r="K52" s="99"/>
      <c r="L52" s="21">
        <f t="shared" si="7"/>
        <v>290</v>
      </c>
      <c r="M52" s="64">
        <v>58</v>
      </c>
      <c r="N52" s="33">
        <v>30</v>
      </c>
      <c r="O52" s="34">
        <f t="shared" si="5"/>
        <v>150</v>
      </c>
      <c r="P52" s="35" t="str">
        <f t="shared" si="6"/>
        <v>VYHOVUJE</v>
      </c>
    </row>
    <row r="53" spans="1:16" ht="59.25" customHeight="1">
      <c r="A53" s="53"/>
      <c r="B53" s="60">
        <v>47</v>
      </c>
      <c r="C53" s="61" t="s">
        <v>96</v>
      </c>
      <c r="D53" s="62">
        <v>5</v>
      </c>
      <c r="E53" s="63" t="s">
        <v>12</v>
      </c>
      <c r="F53" s="61" t="s">
        <v>94</v>
      </c>
      <c r="G53" s="117"/>
      <c r="H53" s="114"/>
      <c r="I53" s="99"/>
      <c r="J53" s="99"/>
      <c r="K53" s="99"/>
      <c r="L53" s="21">
        <f t="shared" si="7"/>
        <v>290</v>
      </c>
      <c r="M53" s="64">
        <v>58</v>
      </c>
      <c r="N53" s="33">
        <v>30</v>
      </c>
      <c r="O53" s="34">
        <f t="shared" si="5"/>
        <v>150</v>
      </c>
      <c r="P53" s="35" t="str">
        <f t="shared" si="6"/>
        <v>VYHOVUJE</v>
      </c>
    </row>
    <row r="54" spans="1:16" ht="59.25" customHeight="1">
      <c r="A54" s="53"/>
      <c r="B54" s="60">
        <v>48</v>
      </c>
      <c r="C54" s="61" t="s">
        <v>97</v>
      </c>
      <c r="D54" s="62">
        <v>2</v>
      </c>
      <c r="E54" s="63" t="s">
        <v>12</v>
      </c>
      <c r="F54" s="61" t="s">
        <v>98</v>
      </c>
      <c r="G54" s="117"/>
      <c r="H54" s="114"/>
      <c r="I54" s="99"/>
      <c r="J54" s="99"/>
      <c r="K54" s="99"/>
      <c r="L54" s="21">
        <f t="shared" si="7"/>
        <v>80</v>
      </c>
      <c r="M54" s="64">
        <v>40</v>
      </c>
      <c r="N54" s="33">
        <v>21</v>
      </c>
      <c r="O54" s="34">
        <f t="shared" si="5"/>
        <v>42</v>
      </c>
      <c r="P54" s="35" t="str">
        <f t="shared" si="6"/>
        <v>VYHOVUJE</v>
      </c>
    </row>
    <row r="55" spans="1:16" ht="59.25" customHeight="1">
      <c r="A55" s="53"/>
      <c r="B55" s="60">
        <v>49</v>
      </c>
      <c r="C55" s="61" t="s">
        <v>99</v>
      </c>
      <c r="D55" s="62">
        <v>2</v>
      </c>
      <c r="E55" s="63" t="s">
        <v>12</v>
      </c>
      <c r="F55" s="61" t="s">
        <v>98</v>
      </c>
      <c r="G55" s="117"/>
      <c r="H55" s="114"/>
      <c r="I55" s="99"/>
      <c r="J55" s="99"/>
      <c r="K55" s="99"/>
      <c r="L55" s="21">
        <f t="shared" si="7"/>
        <v>80</v>
      </c>
      <c r="M55" s="64">
        <v>40</v>
      </c>
      <c r="N55" s="30">
        <v>21</v>
      </c>
      <c r="O55" s="31">
        <f t="shared" si="5"/>
        <v>42</v>
      </c>
      <c r="P55" s="32" t="str">
        <f t="shared" si="6"/>
        <v>VYHOVUJE</v>
      </c>
    </row>
    <row r="56" spans="1:16" ht="59.25" customHeight="1">
      <c r="A56" s="53"/>
      <c r="B56" s="60">
        <v>50</v>
      </c>
      <c r="C56" s="40" t="s">
        <v>100</v>
      </c>
      <c r="D56" s="62">
        <v>2</v>
      </c>
      <c r="E56" s="63" t="s">
        <v>12</v>
      </c>
      <c r="F56" s="40" t="s">
        <v>101</v>
      </c>
      <c r="G56" s="117"/>
      <c r="H56" s="114"/>
      <c r="I56" s="99"/>
      <c r="J56" s="99"/>
      <c r="K56" s="99"/>
      <c r="L56" s="21">
        <f t="shared" si="7"/>
        <v>80</v>
      </c>
      <c r="M56" s="64">
        <v>40</v>
      </c>
      <c r="N56" s="33">
        <v>21</v>
      </c>
      <c r="O56" s="34">
        <f t="shared" si="5"/>
        <v>42</v>
      </c>
      <c r="P56" s="35" t="str">
        <f t="shared" si="6"/>
        <v>VYHOVUJE</v>
      </c>
    </row>
    <row r="57" spans="1:16" ht="59.25" customHeight="1">
      <c r="A57" s="53"/>
      <c r="B57" s="60">
        <v>51</v>
      </c>
      <c r="C57" s="40" t="s">
        <v>102</v>
      </c>
      <c r="D57" s="62">
        <v>2</v>
      </c>
      <c r="E57" s="63" t="s">
        <v>12</v>
      </c>
      <c r="F57" s="40" t="s">
        <v>101</v>
      </c>
      <c r="G57" s="117"/>
      <c r="H57" s="114"/>
      <c r="I57" s="99"/>
      <c r="J57" s="99"/>
      <c r="K57" s="99"/>
      <c r="L57" s="21">
        <f t="shared" si="7"/>
        <v>80</v>
      </c>
      <c r="M57" s="64">
        <v>40</v>
      </c>
      <c r="N57" s="33">
        <v>21</v>
      </c>
      <c r="O57" s="34">
        <f t="shared" si="5"/>
        <v>42</v>
      </c>
      <c r="P57" s="35" t="str">
        <f t="shared" si="6"/>
        <v>VYHOVUJE</v>
      </c>
    </row>
    <row r="58" spans="1:16" ht="100.5" customHeight="1">
      <c r="A58" s="53"/>
      <c r="B58" s="60">
        <v>52</v>
      </c>
      <c r="C58" s="40" t="s">
        <v>17</v>
      </c>
      <c r="D58" s="62">
        <v>5</v>
      </c>
      <c r="E58" s="63" t="s">
        <v>12</v>
      </c>
      <c r="F58" s="40" t="s">
        <v>18</v>
      </c>
      <c r="G58" s="117"/>
      <c r="H58" s="114"/>
      <c r="I58" s="99"/>
      <c r="J58" s="99"/>
      <c r="K58" s="99"/>
      <c r="L58" s="21">
        <f t="shared" si="7"/>
        <v>150</v>
      </c>
      <c r="M58" s="64">
        <v>30</v>
      </c>
      <c r="N58" s="33">
        <v>21.63</v>
      </c>
      <c r="O58" s="34">
        <f t="shared" si="5"/>
        <v>108.14999999999999</v>
      </c>
      <c r="P58" s="35" t="str">
        <f t="shared" si="6"/>
        <v>VYHOVUJE</v>
      </c>
    </row>
    <row r="59" spans="1:16" ht="100.5" customHeight="1">
      <c r="A59" s="53"/>
      <c r="B59" s="60">
        <v>53</v>
      </c>
      <c r="C59" s="40" t="s">
        <v>208</v>
      </c>
      <c r="D59" s="62">
        <v>75</v>
      </c>
      <c r="E59" s="63" t="s">
        <v>20</v>
      </c>
      <c r="F59" s="40" t="s">
        <v>34</v>
      </c>
      <c r="G59" s="117"/>
      <c r="H59" s="114"/>
      <c r="I59" s="99"/>
      <c r="J59" s="99"/>
      <c r="K59" s="99"/>
      <c r="L59" s="21">
        <f t="shared" si="7"/>
        <v>6375</v>
      </c>
      <c r="M59" s="65">
        <v>85</v>
      </c>
      <c r="N59" s="30">
        <v>70.5</v>
      </c>
      <c r="O59" s="31">
        <f t="shared" si="5"/>
        <v>5287.5</v>
      </c>
      <c r="P59" s="32" t="str">
        <f t="shared" si="6"/>
        <v>VYHOVUJE</v>
      </c>
    </row>
    <row r="60" spans="1:16" ht="59.25" customHeight="1">
      <c r="A60" s="53"/>
      <c r="B60" s="60">
        <v>54</v>
      </c>
      <c r="C60" s="67" t="s">
        <v>110</v>
      </c>
      <c r="D60" s="68">
        <v>2</v>
      </c>
      <c r="E60" s="69" t="s">
        <v>12</v>
      </c>
      <c r="F60" s="67" t="s">
        <v>111</v>
      </c>
      <c r="G60" s="117"/>
      <c r="H60" s="114"/>
      <c r="I60" s="99"/>
      <c r="J60" s="99"/>
      <c r="K60" s="99"/>
      <c r="L60" s="21">
        <f t="shared" si="7"/>
        <v>114</v>
      </c>
      <c r="M60" s="21">
        <v>57</v>
      </c>
      <c r="N60" s="33">
        <v>39.9</v>
      </c>
      <c r="O60" s="34">
        <f t="shared" si="5"/>
        <v>79.8</v>
      </c>
      <c r="P60" s="35" t="str">
        <f t="shared" si="6"/>
        <v>VYHOVUJE</v>
      </c>
    </row>
    <row r="61" spans="1:16" ht="59.25" customHeight="1">
      <c r="A61" s="53"/>
      <c r="B61" s="60">
        <v>55</v>
      </c>
      <c r="C61" s="67" t="s">
        <v>112</v>
      </c>
      <c r="D61" s="68">
        <v>2</v>
      </c>
      <c r="E61" s="69" t="s">
        <v>12</v>
      </c>
      <c r="F61" s="67" t="s">
        <v>112</v>
      </c>
      <c r="G61" s="117"/>
      <c r="H61" s="114"/>
      <c r="I61" s="99"/>
      <c r="J61" s="99"/>
      <c r="K61" s="99"/>
      <c r="L61" s="21">
        <f t="shared" si="7"/>
        <v>44</v>
      </c>
      <c r="M61" s="21">
        <v>22</v>
      </c>
      <c r="N61" s="33">
        <v>15.399999999999999</v>
      </c>
      <c r="O61" s="34">
        <f t="shared" si="5"/>
        <v>30.799999999999997</v>
      </c>
      <c r="P61" s="35" t="str">
        <f t="shared" si="6"/>
        <v>VYHOVUJE</v>
      </c>
    </row>
    <row r="62" spans="1:16" ht="59.25" customHeight="1">
      <c r="A62" s="53"/>
      <c r="B62" s="60">
        <v>56</v>
      </c>
      <c r="C62" s="67" t="s">
        <v>103</v>
      </c>
      <c r="D62" s="68">
        <v>2</v>
      </c>
      <c r="E62" s="69" t="s">
        <v>12</v>
      </c>
      <c r="F62" s="67" t="s">
        <v>104</v>
      </c>
      <c r="G62" s="117"/>
      <c r="H62" s="114"/>
      <c r="I62" s="99"/>
      <c r="J62" s="99"/>
      <c r="K62" s="99"/>
      <c r="L62" s="21">
        <f t="shared" si="7"/>
        <v>104</v>
      </c>
      <c r="M62" s="21">
        <v>52</v>
      </c>
      <c r="N62" s="33">
        <v>36.4</v>
      </c>
      <c r="O62" s="34">
        <f t="shared" si="5"/>
        <v>72.8</v>
      </c>
      <c r="P62" s="35" t="str">
        <f t="shared" si="6"/>
        <v>VYHOVUJE</v>
      </c>
    </row>
    <row r="63" spans="1:16" ht="59.25" customHeight="1">
      <c r="A63" s="53"/>
      <c r="B63" s="60">
        <v>57</v>
      </c>
      <c r="C63" s="67" t="s">
        <v>105</v>
      </c>
      <c r="D63" s="68">
        <v>2</v>
      </c>
      <c r="E63" s="69" t="s">
        <v>12</v>
      </c>
      <c r="F63" s="67" t="s">
        <v>106</v>
      </c>
      <c r="G63" s="117"/>
      <c r="H63" s="114"/>
      <c r="I63" s="99"/>
      <c r="J63" s="99"/>
      <c r="K63" s="99"/>
      <c r="L63" s="21">
        <f t="shared" si="7"/>
        <v>102</v>
      </c>
      <c r="M63" s="21">
        <v>51</v>
      </c>
      <c r="N63" s="30">
        <v>18</v>
      </c>
      <c r="O63" s="31">
        <f t="shared" si="5"/>
        <v>36</v>
      </c>
      <c r="P63" s="32" t="str">
        <f t="shared" si="6"/>
        <v>VYHOVUJE</v>
      </c>
    </row>
    <row r="64" spans="1:16" ht="59.25" customHeight="1">
      <c r="A64" s="53"/>
      <c r="B64" s="60">
        <v>58</v>
      </c>
      <c r="C64" s="67" t="s">
        <v>107</v>
      </c>
      <c r="D64" s="68">
        <v>2</v>
      </c>
      <c r="E64" s="69" t="s">
        <v>12</v>
      </c>
      <c r="F64" s="67" t="s">
        <v>113</v>
      </c>
      <c r="G64" s="117"/>
      <c r="H64" s="114"/>
      <c r="I64" s="99"/>
      <c r="J64" s="99"/>
      <c r="K64" s="99"/>
      <c r="L64" s="21">
        <f t="shared" si="7"/>
        <v>110</v>
      </c>
      <c r="M64" s="21">
        <v>55</v>
      </c>
      <c r="N64" s="33">
        <v>32</v>
      </c>
      <c r="O64" s="34">
        <f t="shared" si="5"/>
        <v>64</v>
      </c>
      <c r="P64" s="35" t="str">
        <f t="shared" si="6"/>
        <v>VYHOVUJE</v>
      </c>
    </row>
    <row r="65" spans="1:16" ht="59.25" customHeight="1">
      <c r="A65" s="53"/>
      <c r="B65" s="60">
        <v>59</v>
      </c>
      <c r="C65" s="67" t="s">
        <v>108</v>
      </c>
      <c r="D65" s="68">
        <v>2</v>
      </c>
      <c r="E65" s="69" t="s">
        <v>20</v>
      </c>
      <c r="F65" s="67" t="s">
        <v>85</v>
      </c>
      <c r="G65" s="117"/>
      <c r="H65" s="114"/>
      <c r="I65" s="99"/>
      <c r="J65" s="99"/>
      <c r="K65" s="99"/>
      <c r="L65" s="21">
        <f t="shared" si="7"/>
        <v>20</v>
      </c>
      <c r="M65" s="21">
        <v>10</v>
      </c>
      <c r="N65" s="33">
        <v>10</v>
      </c>
      <c r="O65" s="34">
        <f t="shared" si="5"/>
        <v>20</v>
      </c>
      <c r="P65" s="35" t="str">
        <f t="shared" si="6"/>
        <v>VYHOVUJE</v>
      </c>
    </row>
    <row r="66" spans="1:16" ht="59.25" customHeight="1">
      <c r="A66" s="53"/>
      <c r="B66" s="60">
        <v>60</v>
      </c>
      <c r="C66" s="67" t="s">
        <v>109</v>
      </c>
      <c r="D66" s="68">
        <v>2</v>
      </c>
      <c r="E66" s="69" t="s">
        <v>20</v>
      </c>
      <c r="F66" s="67" t="s">
        <v>85</v>
      </c>
      <c r="G66" s="117"/>
      <c r="H66" s="114"/>
      <c r="I66" s="99"/>
      <c r="J66" s="99"/>
      <c r="K66" s="99"/>
      <c r="L66" s="21">
        <f t="shared" si="7"/>
        <v>20</v>
      </c>
      <c r="M66" s="21">
        <v>10</v>
      </c>
      <c r="N66" s="33">
        <v>10</v>
      </c>
      <c r="O66" s="34">
        <f t="shared" si="5"/>
        <v>20</v>
      </c>
      <c r="P66" s="35" t="str">
        <f t="shared" si="6"/>
        <v>VYHOVUJE</v>
      </c>
    </row>
    <row r="67" spans="1:16" ht="59.25" customHeight="1" thickBot="1">
      <c r="A67" s="53"/>
      <c r="B67" s="70">
        <v>61</v>
      </c>
      <c r="C67" s="42" t="s">
        <v>203</v>
      </c>
      <c r="D67" s="75">
        <v>50</v>
      </c>
      <c r="E67" s="76" t="s">
        <v>60</v>
      </c>
      <c r="F67" s="42" t="s">
        <v>204</v>
      </c>
      <c r="G67" s="118"/>
      <c r="H67" s="115"/>
      <c r="I67" s="100"/>
      <c r="J67" s="100"/>
      <c r="K67" s="100"/>
      <c r="L67" s="22">
        <f t="shared" si="7"/>
        <v>2300</v>
      </c>
      <c r="M67" s="22">
        <v>46</v>
      </c>
      <c r="N67" s="36">
        <v>34</v>
      </c>
      <c r="O67" s="37">
        <f t="shared" si="5"/>
        <v>1700</v>
      </c>
      <c r="P67" s="38" t="str">
        <f t="shared" si="6"/>
        <v>VYHOVUJE</v>
      </c>
    </row>
    <row r="68" spans="1:16" ht="59.25" customHeight="1" thickTop="1">
      <c r="A68" s="74"/>
      <c r="B68" s="55">
        <v>62</v>
      </c>
      <c r="C68" s="41" t="s">
        <v>114</v>
      </c>
      <c r="D68" s="77">
        <v>10</v>
      </c>
      <c r="E68" s="78" t="s">
        <v>12</v>
      </c>
      <c r="F68" s="41" t="s">
        <v>115</v>
      </c>
      <c r="G68" s="98" t="s">
        <v>207</v>
      </c>
      <c r="H68" s="113" t="s">
        <v>76</v>
      </c>
      <c r="I68" s="98" t="s">
        <v>215</v>
      </c>
      <c r="J68" s="98" t="s">
        <v>128</v>
      </c>
      <c r="K68" s="98" t="s">
        <v>129</v>
      </c>
      <c r="L68" s="20">
        <f t="shared" si="7"/>
        <v>130</v>
      </c>
      <c r="M68" s="59">
        <v>13</v>
      </c>
      <c r="N68" s="30">
        <v>8.75</v>
      </c>
      <c r="O68" s="31">
        <f t="shared" si="5"/>
        <v>87.5</v>
      </c>
      <c r="P68" s="32" t="str">
        <f t="shared" si="6"/>
        <v>VYHOVUJE</v>
      </c>
    </row>
    <row r="69" spans="1:16" ht="107.25" customHeight="1">
      <c r="A69" s="53"/>
      <c r="B69" s="60">
        <v>63</v>
      </c>
      <c r="C69" s="40" t="s">
        <v>210</v>
      </c>
      <c r="D69" s="79">
        <v>25</v>
      </c>
      <c r="E69" s="80" t="s">
        <v>20</v>
      </c>
      <c r="F69" s="40" t="s">
        <v>116</v>
      </c>
      <c r="G69" s="99"/>
      <c r="H69" s="114"/>
      <c r="I69" s="99"/>
      <c r="J69" s="99"/>
      <c r="K69" s="99"/>
      <c r="L69" s="21">
        <f t="shared" si="7"/>
        <v>1875</v>
      </c>
      <c r="M69" s="64">
        <v>75</v>
      </c>
      <c r="N69" s="33">
        <v>54.5</v>
      </c>
      <c r="O69" s="34">
        <f t="shared" si="5"/>
        <v>1362.5</v>
      </c>
      <c r="P69" s="35" t="str">
        <f t="shared" si="6"/>
        <v>VYHOVUJE</v>
      </c>
    </row>
    <row r="70" spans="1:16" ht="59.25" customHeight="1">
      <c r="A70" s="53"/>
      <c r="B70" s="60">
        <v>64</v>
      </c>
      <c r="C70" s="40" t="s">
        <v>117</v>
      </c>
      <c r="D70" s="79">
        <v>4</v>
      </c>
      <c r="E70" s="80" t="s">
        <v>60</v>
      </c>
      <c r="F70" s="40" t="s">
        <v>118</v>
      </c>
      <c r="G70" s="99"/>
      <c r="H70" s="114"/>
      <c r="I70" s="99"/>
      <c r="J70" s="99"/>
      <c r="K70" s="99"/>
      <c r="L70" s="21">
        <f t="shared" si="7"/>
        <v>128</v>
      </c>
      <c r="M70" s="64">
        <v>32</v>
      </c>
      <c r="N70" s="33">
        <v>25</v>
      </c>
      <c r="O70" s="34">
        <f t="shared" si="5"/>
        <v>100</v>
      </c>
      <c r="P70" s="35" t="str">
        <f t="shared" si="6"/>
        <v>VYHOVUJE</v>
      </c>
    </row>
    <row r="71" spans="1:16" ht="59.25" customHeight="1">
      <c r="A71" s="53"/>
      <c r="B71" s="60">
        <v>65</v>
      </c>
      <c r="C71" s="40" t="s">
        <v>119</v>
      </c>
      <c r="D71" s="79">
        <v>4</v>
      </c>
      <c r="E71" s="80" t="s">
        <v>60</v>
      </c>
      <c r="F71" s="40" t="s">
        <v>120</v>
      </c>
      <c r="G71" s="99"/>
      <c r="H71" s="114"/>
      <c r="I71" s="99"/>
      <c r="J71" s="99"/>
      <c r="K71" s="99"/>
      <c r="L71" s="21">
        <f t="shared" ref="L71:L102" si="8">D71*M71</f>
        <v>152</v>
      </c>
      <c r="M71" s="64">
        <v>38</v>
      </c>
      <c r="N71" s="30">
        <v>25</v>
      </c>
      <c r="O71" s="31">
        <f t="shared" si="5"/>
        <v>100</v>
      </c>
      <c r="P71" s="32" t="str">
        <f t="shared" si="6"/>
        <v>VYHOVUJE</v>
      </c>
    </row>
    <row r="72" spans="1:16" ht="59.25" customHeight="1">
      <c r="A72" s="53"/>
      <c r="B72" s="60">
        <v>66</v>
      </c>
      <c r="C72" s="40" t="s">
        <v>121</v>
      </c>
      <c r="D72" s="79">
        <v>1</v>
      </c>
      <c r="E72" s="80" t="s">
        <v>20</v>
      </c>
      <c r="F72" s="40" t="s">
        <v>122</v>
      </c>
      <c r="G72" s="99"/>
      <c r="H72" s="114"/>
      <c r="I72" s="99"/>
      <c r="J72" s="99"/>
      <c r="K72" s="99"/>
      <c r="L72" s="21">
        <f t="shared" si="8"/>
        <v>210</v>
      </c>
      <c r="M72" s="64">
        <v>210</v>
      </c>
      <c r="N72" s="33">
        <v>175</v>
      </c>
      <c r="O72" s="34">
        <f t="shared" si="5"/>
        <v>175</v>
      </c>
      <c r="P72" s="35" t="str">
        <f t="shared" si="6"/>
        <v>VYHOVUJE</v>
      </c>
    </row>
    <row r="73" spans="1:16" ht="59.25" customHeight="1">
      <c r="A73" s="53"/>
      <c r="B73" s="60">
        <v>67</v>
      </c>
      <c r="C73" s="40" t="s">
        <v>123</v>
      </c>
      <c r="D73" s="79">
        <v>1</v>
      </c>
      <c r="E73" s="80" t="s">
        <v>20</v>
      </c>
      <c r="F73" s="40" t="s">
        <v>209</v>
      </c>
      <c r="G73" s="99"/>
      <c r="H73" s="114"/>
      <c r="I73" s="99"/>
      <c r="J73" s="99"/>
      <c r="K73" s="99"/>
      <c r="L73" s="21">
        <f t="shared" si="8"/>
        <v>300</v>
      </c>
      <c r="M73" s="64">
        <v>300</v>
      </c>
      <c r="N73" s="33">
        <v>200</v>
      </c>
      <c r="O73" s="34">
        <f t="shared" si="5"/>
        <v>200</v>
      </c>
      <c r="P73" s="35" t="str">
        <f t="shared" si="6"/>
        <v>VYHOVUJE</v>
      </c>
    </row>
    <row r="74" spans="1:16" ht="59.25" customHeight="1">
      <c r="A74" s="53"/>
      <c r="B74" s="60">
        <v>68</v>
      </c>
      <c r="C74" s="40" t="s">
        <v>124</v>
      </c>
      <c r="D74" s="79">
        <v>1</v>
      </c>
      <c r="E74" s="80" t="s">
        <v>12</v>
      </c>
      <c r="F74" s="40" t="s">
        <v>125</v>
      </c>
      <c r="G74" s="99"/>
      <c r="H74" s="114"/>
      <c r="I74" s="99"/>
      <c r="J74" s="99"/>
      <c r="K74" s="99"/>
      <c r="L74" s="21">
        <f t="shared" si="8"/>
        <v>15</v>
      </c>
      <c r="M74" s="64">
        <v>15</v>
      </c>
      <c r="N74" s="33">
        <v>13.299999999999999</v>
      </c>
      <c r="O74" s="34">
        <f t="shared" si="5"/>
        <v>13.299999999999999</v>
      </c>
      <c r="P74" s="35" t="str">
        <f t="shared" si="6"/>
        <v>VYHOVUJE</v>
      </c>
    </row>
    <row r="75" spans="1:16" ht="107.25" customHeight="1" thickBot="1">
      <c r="A75" s="53"/>
      <c r="B75" s="70">
        <v>69</v>
      </c>
      <c r="C75" s="71" t="s">
        <v>126</v>
      </c>
      <c r="D75" s="72">
        <v>2</v>
      </c>
      <c r="E75" s="73" t="s">
        <v>12</v>
      </c>
      <c r="F75" s="71" t="s">
        <v>127</v>
      </c>
      <c r="G75" s="100"/>
      <c r="H75" s="115"/>
      <c r="I75" s="100"/>
      <c r="J75" s="100"/>
      <c r="K75" s="100"/>
      <c r="L75" s="22">
        <f t="shared" si="8"/>
        <v>100</v>
      </c>
      <c r="M75" s="22">
        <v>50</v>
      </c>
      <c r="N75" s="36">
        <v>28</v>
      </c>
      <c r="O75" s="37">
        <f t="shared" si="5"/>
        <v>56</v>
      </c>
      <c r="P75" s="38" t="str">
        <f t="shared" si="6"/>
        <v>VYHOVUJE</v>
      </c>
    </row>
    <row r="76" spans="1:16" ht="59.25" customHeight="1" thickTop="1">
      <c r="A76" s="74"/>
      <c r="B76" s="55">
        <v>70</v>
      </c>
      <c r="C76" s="56" t="s">
        <v>130</v>
      </c>
      <c r="D76" s="57">
        <v>4</v>
      </c>
      <c r="E76" s="58" t="s">
        <v>12</v>
      </c>
      <c r="F76" s="56" t="s">
        <v>131</v>
      </c>
      <c r="G76" s="98" t="s">
        <v>207</v>
      </c>
      <c r="H76" s="113" t="s">
        <v>76</v>
      </c>
      <c r="I76" s="98" t="s">
        <v>136</v>
      </c>
      <c r="J76" s="98" t="s">
        <v>137</v>
      </c>
      <c r="K76" s="98" t="s">
        <v>138</v>
      </c>
      <c r="L76" s="20">
        <f t="shared" si="8"/>
        <v>140</v>
      </c>
      <c r="M76" s="59">
        <v>35</v>
      </c>
      <c r="N76" s="30">
        <v>30</v>
      </c>
      <c r="O76" s="31">
        <f t="shared" si="5"/>
        <v>120</v>
      </c>
      <c r="P76" s="32" t="str">
        <f t="shared" si="6"/>
        <v>VYHOVUJE</v>
      </c>
    </row>
    <row r="77" spans="1:16" ht="132.75" customHeight="1">
      <c r="A77" s="53"/>
      <c r="B77" s="60">
        <v>71</v>
      </c>
      <c r="C77" s="40" t="s">
        <v>132</v>
      </c>
      <c r="D77" s="62">
        <v>4</v>
      </c>
      <c r="E77" s="63" t="s">
        <v>12</v>
      </c>
      <c r="F77" s="40" t="s">
        <v>133</v>
      </c>
      <c r="G77" s="99"/>
      <c r="H77" s="114"/>
      <c r="I77" s="99"/>
      <c r="J77" s="99"/>
      <c r="K77" s="99"/>
      <c r="L77" s="21">
        <f t="shared" si="8"/>
        <v>140</v>
      </c>
      <c r="M77" s="64">
        <v>35</v>
      </c>
      <c r="N77" s="33">
        <v>30</v>
      </c>
      <c r="O77" s="34">
        <f t="shared" si="5"/>
        <v>120</v>
      </c>
      <c r="P77" s="35" t="str">
        <f t="shared" si="6"/>
        <v>VYHOVUJE</v>
      </c>
    </row>
    <row r="78" spans="1:16" ht="132.75" customHeight="1">
      <c r="A78" s="53"/>
      <c r="B78" s="60">
        <v>72</v>
      </c>
      <c r="C78" s="40" t="s">
        <v>208</v>
      </c>
      <c r="D78" s="62">
        <v>15</v>
      </c>
      <c r="E78" s="63" t="s">
        <v>20</v>
      </c>
      <c r="F78" s="40" t="s">
        <v>34</v>
      </c>
      <c r="G78" s="99"/>
      <c r="H78" s="114"/>
      <c r="I78" s="99"/>
      <c r="J78" s="99"/>
      <c r="K78" s="99"/>
      <c r="L78" s="21">
        <f t="shared" si="8"/>
        <v>1275</v>
      </c>
      <c r="M78" s="65">
        <v>85</v>
      </c>
      <c r="N78" s="33">
        <v>70.5</v>
      </c>
      <c r="O78" s="34">
        <f t="shared" ref="O78:O122" si="9">D78*N78</f>
        <v>1057.5</v>
      </c>
      <c r="P78" s="35" t="str">
        <f t="shared" ref="P78:P122" si="10">IF(ISNUMBER(N78), IF(N78&gt;M78,"NEVYHOVUJE","VYHOVUJE")," ")</f>
        <v>VYHOVUJE</v>
      </c>
    </row>
    <row r="79" spans="1:16" ht="59.25" customHeight="1" thickBot="1">
      <c r="A79" s="53"/>
      <c r="B79" s="70">
        <v>73</v>
      </c>
      <c r="C79" s="42" t="s">
        <v>134</v>
      </c>
      <c r="D79" s="75">
        <v>1</v>
      </c>
      <c r="E79" s="76" t="s">
        <v>20</v>
      </c>
      <c r="F79" s="42" t="s">
        <v>135</v>
      </c>
      <c r="G79" s="100"/>
      <c r="H79" s="115"/>
      <c r="I79" s="100"/>
      <c r="J79" s="100"/>
      <c r="K79" s="100"/>
      <c r="L79" s="22">
        <f t="shared" si="8"/>
        <v>220</v>
      </c>
      <c r="M79" s="22">
        <v>220</v>
      </c>
      <c r="N79" s="36">
        <v>150</v>
      </c>
      <c r="O79" s="37">
        <f t="shared" si="9"/>
        <v>150</v>
      </c>
      <c r="P79" s="38" t="str">
        <f t="shared" si="10"/>
        <v>VYHOVUJE</v>
      </c>
    </row>
    <row r="80" spans="1:16" ht="123.75" customHeight="1" thickTop="1" thickBot="1">
      <c r="A80" s="74"/>
      <c r="B80" s="81">
        <v>74</v>
      </c>
      <c r="C80" s="43" t="s">
        <v>210</v>
      </c>
      <c r="D80" s="82">
        <v>20</v>
      </c>
      <c r="E80" s="83" t="s">
        <v>20</v>
      </c>
      <c r="F80" s="43" t="s">
        <v>116</v>
      </c>
      <c r="G80" s="84"/>
      <c r="H80" s="85"/>
      <c r="I80" s="84"/>
      <c r="J80" s="84" t="s">
        <v>140</v>
      </c>
      <c r="K80" s="84" t="s">
        <v>139</v>
      </c>
      <c r="L80" s="23">
        <f t="shared" si="8"/>
        <v>1500</v>
      </c>
      <c r="M80" s="86">
        <v>75</v>
      </c>
      <c r="N80" s="36">
        <v>54.5</v>
      </c>
      <c r="O80" s="37">
        <f t="shared" si="9"/>
        <v>1090</v>
      </c>
      <c r="P80" s="38" t="str">
        <f t="shared" si="10"/>
        <v>VYHOVUJE</v>
      </c>
    </row>
    <row r="81" spans="1:16" ht="59.25" customHeight="1" thickTop="1">
      <c r="A81" s="74"/>
      <c r="B81" s="55">
        <v>75</v>
      </c>
      <c r="C81" s="41" t="s">
        <v>141</v>
      </c>
      <c r="D81" s="57">
        <v>10</v>
      </c>
      <c r="E81" s="58" t="s">
        <v>20</v>
      </c>
      <c r="F81" s="41" t="s">
        <v>142</v>
      </c>
      <c r="G81" s="98"/>
      <c r="H81" s="101"/>
      <c r="I81" s="98"/>
      <c r="J81" s="98" t="s">
        <v>143</v>
      </c>
      <c r="K81" s="98" t="s">
        <v>144</v>
      </c>
      <c r="L81" s="20">
        <f t="shared" si="8"/>
        <v>290</v>
      </c>
      <c r="M81" s="87">
        <v>29</v>
      </c>
      <c r="N81" s="30">
        <v>15</v>
      </c>
      <c r="O81" s="31">
        <f t="shared" si="9"/>
        <v>150</v>
      </c>
      <c r="P81" s="32" t="str">
        <f t="shared" si="10"/>
        <v>VYHOVUJE</v>
      </c>
    </row>
    <row r="82" spans="1:16" ht="140.25" customHeight="1" thickBot="1">
      <c r="A82" s="53"/>
      <c r="B82" s="70">
        <v>76</v>
      </c>
      <c r="C82" s="42" t="s">
        <v>210</v>
      </c>
      <c r="D82" s="75">
        <v>25</v>
      </c>
      <c r="E82" s="76" t="s">
        <v>20</v>
      </c>
      <c r="F82" s="42" t="s">
        <v>116</v>
      </c>
      <c r="G82" s="100"/>
      <c r="H82" s="103"/>
      <c r="I82" s="100"/>
      <c r="J82" s="100"/>
      <c r="K82" s="100"/>
      <c r="L82" s="22">
        <f t="shared" si="8"/>
        <v>1875</v>
      </c>
      <c r="M82" s="88">
        <v>75</v>
      </c>
      <c r="N82" s="36">
        <v>54.5</v>
      </c>
      <c r="O82" s="37">
        <f t="shared" si="9"/>
        <v>1362.5</v>
      </c>
      <c r="P82" s="38" t="str">
        <f t="shared" si="10"/>
        <v>VYHOVUJE</v>
      </c>
    </row>
    <row r="83" spans="1:16" ht="59.25" customHeight="1" thickTop="1">
      <c r="A83" s="74"/>
      <c r="B83" s="55">
        <v>77</v>
      </c>
      <c r="C83" s="41" t="s">
        <v>145</v>
      </c>
      <c r="D83" s="57">
        <v>10</v>
      </c>
      <c r="E83" s="58" t="s">
        <v>12</v>
      </c>
      <c r="F83" s="41" t="s">
        <v>146</v>
      </c>
      <c r="G83" s="98" t="s">
        <v>207</v>
      </c>
      <c r="H83" s="101"/>
      <c r="I83" s="98"/>
      <c r="J83" s="98" t="s">
        <v>202</v>
      </c>
      <c r="K83" s="98" t="s">
        <v>201</v>
      </c>
      <c r="L83" s="20">
        <f t="shared" si="8"/>
        <v>190</v>
      </c>
      <c r="M83" s="59">
        <v>19</v>
      </c>
      <c r="N83" s="30">
        <v>12</v>
      </c>
      <c r="O83" s="31">
        <f t="shared" si="9"/>
        <v>120</v>
      </c>
      <c r="P83" s="32" t="str">
        <f t="shared" si="10"/>
        <v>VYHOVUJE</v>
      </c>
    </row>
    <row r="84" spans="1:16" ht="59.25" customHeight="1">
      <c r="A84" s="53"/>
      <c r="B84" s="60">
        <v>78</v>
      </c>
      <c r="C84" s="61" t="s">
        <v>147</v>
      </c>
      <c r="D84" s="62">
        <v>10</v>
      </c>
      <c r="E84" s="63" t="s">
        <v>12</v>
      </c>
      <c r="F84" s="61" t="s">
        <v>131</v>
      </c>
      <c r="G84" s="99"/>
      <c r="H84" s="102"/>
      <c r="I84" s="99"/>
      <c r="J84" s="99"/>
      <c r="K84" s="99"/>
      <c r="L84" s="21">
        <f t="shared" si="8"/>
        <v>350</v>
      </c>
      <c r="M84" s="64">
        <v>35</v>
      </c>
      <c r="N84" s="33">
        <v>30</v>
      </c>
      <c r="O84" s="34">
        <f t="shared" si="9"/>
        <v>300</v>
      </c>
      <c r="P84" s="35" t="str">
        <f t="shared" si="10"/>
        <v>VYHOVUJE</v>
      </c>
    </row>
    <row r="85" spans="1:16" ht="59.25" customHeight="1">
      <c r="A85" s="53"/>
      <c r="B85" s="60">
        <v>79</v>
      </c>
      <c r="C85" s="61" t="s">
        <v>148</v>
      </c>
      <c r="D85" s="62">
        <v>10</v>
      </c>
      <c r="E85" s="63" t="s">
        <v>12</v>
      </c>
      <c r="F85" s="61" t="s">
        <v>131</v>
      </c>
      <c r="G85" s="99"/>
      <c r="H85" s="102"/>
      <c r="I85" s="99"/>
      <c r="J85" s="99"/>
      <c r="K85" s="99"/>
      <c r="L85" s="21">
        <f t="shared" si="8"/>
        <v>350</v>
      </c>
      <c r="M85" s="64">
        <v>35</v>
      </c>
      <c r="N85" s="33">
        <v>30</v>
      </c>
      <c r="O85" s="34">
        <f t="shared" si="9"/>
        <v>300</v>
      </c>
      <c r="P85" s="35" t="str">
        <f t="shared" si="10"/>
        <v>VYHOVUJE</v>
      </c>
    </row>
    <row r="86" spans="1:16" ht="59.25" customHeight="1">
      <c r="A86" s="53"/>
      <c r="B86" s="60">
        <v>80</v>
      </c>
      <c r="C86" s="61" t="s">
        <v>149</v>
      </c>
      <c r="D86" s="62">
        <v>10</v>
      </c>
      <c r="E86" s="63" t="s">
        <v>12</v>
      </c>
      <c r="F86" s="61" t="s">
        <v>131</v>
      </c>
      <c r="G86" s="99"/>
      <c r="H86" s="102"/>
      <c r="I86" s="99"/>
      <c r="J86" s="99"/>
      <c r="K86" s="99"/>
      <c r="L86" s="21">
        <f t="shared" si="8"/>
        <v>350</v>
      </c>
      <c r="M86" s="64">
        <v>35</v>
      </c>
      <c r="N86" s="33">
        <v>30</v>
      </c>
      <c r="O86" s="34">
        <f t="shared" si="9"/>
        <v>300</v>
      </c>
      <c r="P86" s="35" t="str">
        <f t="shared" si="10"/>
        <v>VYHOVUJE</v>
      </c>
    </row>
    <row r="87" spans="1:16" ht="59.25" customHeight="1">
      <c r="A87" s="53"/>
      <c r="B87" s="60">
        <v>81</v>
      </c>
      <c r="C87" s="61" t="s">
        <v>150</v>
      </c>
      <c r="D87" s="62">
        <v>10</v>
      </c>
      <c r="E87" s="63" t="s">
        <v>12</v>
      </c>
      <c r="F87" s="61" t="s">
        <v>131</v>
      </c>
      <c r="G87" s="99"/>
      <c r="H87" s="102"/>
      <c r="I87" s="99"/>
      <c r="J87" s="99"/>
      <c r="K87" s="99"/>
      <c r="L87" s="21">
        <f t="shared" si="8"/>
        <v>350</v>
      </c>
      <c r="M87" s="64">
        <v>35</v>
      </c>
      <c r="N87" s="30">
        <v>30</v>
      </c>
      <c r="O87" s="31">
        <f t="shared" si="9"/>
        <v>300</v>
      </c>
      <c r="P87" s="32" t="str">
        <f t="shared" si="10"/>
        <v>VYHOVUJE</v>
      </c>
    </row>
    <row r="88" spans="1:16" ht="59.25" customHeight="1">
      <c r="A88" s="53"/>
      <c r="B88" s="60">
        <v>82</v>
      </c>
      <c r="C88" s="40" t="s">
        <v>100</v>
      </c>
      <c r="D88" s="62">
        <v>10</v>
      </c>
      <c r="E88" s="63" t="s">
        <v>12</v>
      </c>
      <c r="F88" s="40" t="s">
        <v>101</v>
      </c>
      <c r="G88" s="99"/>
      <c r="H88" s="102"/>
      <c r="I88" s="99"/>
      <c r="J88" s="99"/>
      <c r="K88" s="99"/>
      <c r="L88" s="21">
        <f t="shared" si="8"/>
        <v>400</v>
      </c>
      <c r="M88" s="64">
        <v>40</v>
      </c>
      <c r="N88" s="33">
        <v>21</v>
      </c>
      <c r="O88" s="34">
        <f t="shared" si="9"/>
        <v>210</v>
      </c>
      <c r="P88" s="35" t="str">
        <f t="shared" si="10"/>
        <v>VYHOVUJE</v>
      </c>
    </row>
    <row r="89" spans="1:16" ht="59.25" customHeight="1">
      <c r="A89" s="53"/>
      <c r="B89" s="60">
        <v>83</v>
      </c>
      <c r="C89" s="40" t="s">
        <v>151</v>
      </c>
      <c r="D89" s="62">
        <v>10</v>
      </c>
      <c r="E89" s="63" t="s">
        <v>12</v>
      </c>
      <c r="F89" s="40" t="s">
        <v>101</v>
      </c>
      <c r="G89" s="99"/>
      <c r="H89" s="102"/>
      <c r="I89" s="99"/>
      <c r="J89" s="99"/>
      <c r="K89" s="99"/>
      <c r="L89" s="21">
        <f t="shared" si="8"/>
        <v>400</v>
      </c>
      <c r="M89" s="64">
        <v>40</v>
      </c>
      <c r="N89" s="33">
        <v>21</v>
      </c>
      <c r="O89" s="34">
        <f t="shared" si="9"/>
        <v>210</v>
      </c>
      <c r="P89" s="35" t="str">
        <f t="shared" si="10"/>
        <v>VYHOVUJE</v>
      </c>
    </row>
    <row r="90" spans="1:16" ht="59.25" customHeight="1">
      <c r="A90" s="53"/>
      <c r="B90" s="60">
        <v>84</v>
      </c>
      <c r="C90" s="40" t="s">
        <v>152</v>
      </c>
      <c r="D90" s="62">
        <v>10</v>
      </c>
      <c r="E90" s="63" t="s">
        <v>12</v>
      </c>
      <c r="F90" s="40" t="s">
        <v>101</v>
      </c>
      <c r="G90" s="99"/>
      <c r="H90" s="102"/>
      <c r="I90" s="99"/>
      <c r="J90" s="99"/>
      <c r="K90" s="99"/>
      <c r="L90" s="21">
        <f t="shared" si="8"/>
        <v>400</v>
      </c>
      <c r="M90" s="64">
        <v>40</v>
      </c>
      <c r="N90" s="33">
        <v>21</v>
      </c>
      <c r="O90" s="34">
        <f t="shared" si="9"/>
        <v>210</v>
      </c>
      <c r="P90" s="35" t="str">
        <f t="shared" si="10"/>
        <v>VYHOVUJE</v>
      </c>
    </row>
    <row r="91" spans="1:16" ht="59.25" customHeight="1">
      <c r="A91" s="53"/>
      <c r="B91" s="60">
        <v>85</v>
      </c>
      <c r="C91" s="40" t="s">
        <v>153</v>
      </c>
      <c r="D91" s="62">
        <v>10</v>
      </c>
      <c r="E91" s="63" t="s">
        <v>12</v>
      </c>
      <c r="F91" s="40" t="s">
        <v>101</v>
      </c>
      <c r="G91" s="99"/>
      <c r="H91" s="102"/>
      <c r="I91" s="99"/>
      <c r="J91" s="99"/>
      <c r="K91" s="99"/>
      <c r="L91" s="21">
        <f t="shared" si="8"/>
        <v>400</v>
      </c>
      <c r="M91" s="64">
        <v>40</v>
      </c>
      <c r="N91" s="30">
        <v>21</v>
      </c>
      <c r="O91" s="31">
        <f t="shared" si="9"/>
        <v>210</v>
      </c>
      <c r="P91" s="32" t="str">
        <f t="shared" si="10"/>
        <v>VYHOVUJE</v>
      </c>
    </row>
    <row r="92" spans="1:16" ht="59.25" customHeight="1">
      <c r="A92" s="53"/>
      <c r="B92" s="60">
        <v>86</v>
      </c>
      <c r="C92" s="40" t="s">
        <v>154</v>
      </c>
      <c r="D92" s="62">
        <v>10</v>
      </c>
      <c r="E92" s="63" t="s">
        <v>12</v>
      </c>
      <c r="F92" s="40" t="s">
        <v>133</v>
      </c>
      <c r="G92" s="99"/>
      <c r="H92" s="102"/>
      <c r="I92" s="99"/>
      <c r="J92" s="99"/>
      <c r="K92" s="99"/>
      <c r="L92" s="21">
        <f t="shared" si="8"/>
        <v>350</v>
      </c>
      <c r="M92" s="64">
        <v>35</v>
      </c>
      <c r="N92" s="33">
        <v>30</v>
      </c>
      <c r="O92" s="34">
        <f t="shared" si="9"/>
        <v>300</v>
      </c>
      <c r="P92" s="35" t="str">
        <f t="shared" si="10"/>
        <v>VYHOVUJE</v>
      </c>
    </row>
    <row r="93" spans="1:16" ht="59.25" customHeight="1">
      <c r="A93" s="53"/>
      <c r="B93" s="60">
        <v>87</v>
      </c>
      <c r="C93" s="40" t="s">
        <v>132</v>
      </c>
      <c r="D93" s="62">
        <v>10</v>
      </c>
      <c r="E93" s="63" t="s">
        <v>12</v>
      </c>
      <c r="F93" s="40" t="s">
        <v>133</v>
      </c>
      <c r="G93" s="99"/>
      <c r="H93" s="102"/>
      <c r="I93" s="99"/>
      <c r="J93" s="99"/>
      <c r="K93" s="99"/>
      <c r="L93" s="21">
        <f t="shared" si="8"/>
        <v>350</v>
      </c>
      <c r="M93" s="64">
        <v>35</v>
      </c>
      <c r="N93" s="33">
        <v>30</v>
      </c>
      <c r="O93" s="34">
        <f t="shared" si="9"/>
        <v>300</v>
      </c>
      <c r="P93" s="35" t="str">
        <f t="shared" si="10"/>
        <v>VYHOVUJE</v>
      </c>
    </row>
    <row r="94" spans="1:16" ht="59.25" customHeight="1">
      <c r="A94" s="53"/>
      <c r="B94" s="60">
        <v>88</v>
      </c>
      <c r="C94" s="40" t="s">
        <v>155</v>
      </c>
      <c r="D94" s="62">
        <v>10</v>
      </c>
      <c r="E94" s="63" t="s">
        <v>12</v>
      </c>
      <c r="F94" s="40" t="s">
        <v>133</v>
      </c>
      <c r="G94" s="99"/>
      <c r="H94" s="102"/>
      <c r="I94" s="99"/>
      <c r="J94" s="99"/>
      <c r="K94" s="99"/>
      <c r="L94" s="21">
        <f t="shared" si="8"/>
        <v>350</v>
      </c>
      <c r="M94" s="64">
        <v>35</v>
      </c>
      <c r="N94" s="33">
        <v>30</v>
      </c>
      <c r="O94" s="34">
        <f t="shared" si="9"/>
        <v>300</v>
      </c>
      <c r="P94" s="35" t="str">
        <f t="shared" si="10"/>
        <v>VYHOVUJE</v>
      </c>
    </row>
    <row r="95" spans="1:16" ht="59.25" customHeight="1">
      <c r="A95" s="53"/>
      <c r="B95" s="60">
        <v>89</v>
      </c>
      <c r="C95" s="40" t="s">
        <v>156</v>
      </c>
      <c r="D95" s="62">
        <v>10</v>
      </c>
      <c r="E95" s="63" t="s">
        <v>12</v>
      </c>
      <c r="F95" s="40" t="s">
        <v>133</v>
      </c>
      <c r="G95" s="99"/>
      <c r="H95" s="102"/>
      <c r="I95" s="99"/>
      <c r="J95" s="99"/>
      <c r="K95" s="99"/>
      <c r="L95" s="21">
        <f t="shared" si="8"/>
        <v>350</v>
      </c>
      <c r="M95" s="64">
        <v>35</v>
      </c>
      <c r="N95" s="30">
        <v>30</v>
      </c>
      <c r="O95" s="31">
        <f t="shared" si="9"/>
        <v>300</v>
      </c>
      <c r="P95" s="32" t="str">
        <f t="shared" si="10"/>
        <v>VYHOVUJE</v>
      </c>
    </row>
    <row r="96" spans="1:16" ht="59.25" customHeight="1">
      <c r="A96" s="53"/>
      <c r="B96" s="60">
        <v>90</v>
      </c>
      <c r="C96" s="40" t="s">
        <v>157</v>
      </c>
      <c r="D96" s="62">
        <v>2</v>
      </c>
      <c r="E96" s="63" t="s">
        <v>20</v>
      </c>
      <c r="F96" s="40" t="s">
        <v>158</v>
      </c>
      <c r="G96" s="99"/>
      <c r="H96" s="102"/>
      <c r="I96" s="99"/>
      <c r="J96" s="99"/>
      <c r="K96" s="99"/>
      <c r="L96" s="21">
        <f t="shared" si="8"/>
        <v>96</v>
      </c>
      <c r="M96" s="64">
        <v>48</v>
      </c>
      <c r="N96" s="33">
        <v>35</v>
      </c>
      <c r="O96" s="34">
        <f t="shared" si="9"/>
        <v>70</v>
      </c>
      <c r="P96" s="35" t="str">
        <f t="shared" si="10"/>
        <v>VYHOVUJE</v>
      </c>
    </row>
    <row r="97" spans="1:16" ht="59.25" customHeight="1">
      <c r="A97" s="53"/>
      <c r="B97" s="60">
        <v>91</v>
      </c>
      <c r="C97" s="40" t="s">
        <v>159</v>
      </c>
      <c r="D97" s="62">
        <v>6</v>
      </c>
      <c r="E97" s="63" t="s">
        <v>20</v>
      </c>
      <c r="F97" s="40" t="s">
        <v>160</v>
      </c>
      <c r="G97" s="99"/>
      <c r="H97" s="102"/>
      <c r="I97" s="99"/>
      <c r="J97" s="99"/>
      <c r="K97" s="99"/>
      <c r="L97" s="21">
        <f t="shared" si="8"/>
        <v>222</v>
      </c>
      <c r="M97" s="64">
        <v>37</v>
      </c>
      <c r="N97" s="33">
        <v>21</v>
      </c>
      <c r="O97" s="34">
        <f t="shared" si="9"/>
        <v>126</v>
      </c>
      <c r="P97" s="35" t="str">
        <f t="shared" si="10"/>
        <v>VYHOVUJE</v>
      </c>
    </row>
    <row r="98" spans="1:16" ht="59.25" customHeight="1">
      <c r="A98" s="53"/>
      <c r="B98" s="60">
        <v>92</v>
      </c>
      <c r="C98" s="40" t="s">
        <v>19</v>
      </c>
      <c r="D98" s="62">
        <v>2</v>
      </c>
      <c r="E98" s="63" t="s">
        <v>20</v>
      </c>
      <c r="F98" s="40" t="s">
        <v>21</v>
      </c>
      <c r="G98" s="99"/>
      <c r="H98" s="102"/>
      <c r="I98" s="99"/>
      <c r="J98" s="99"/>
      <c r="K98" s="99"/>
      <c r="L98" s="21">
        <f t="shared" si="8"/>
        <v>120</v>
      </c>
      <c r="M98" s="65">
        <v>60</v>
      </c>
      <c r="N98" s="33">
        <v>42</v>
      </c>
      <c r="O98" s="34">
        <f t="shared" si="9"/>
        <v>84</v>
      </c>
      <c r="P98" s="35" t="str">
        <f t="shared" si="10"/>
        <v>VYHOVUJE</v>
      </c>
    </row>
    <row r="99" spans="1:16" ht="59.25" customHeight="1">
      <c r="A99" s="53"/>
      <c r="B99" s="60">
        <v>93</v>
      </c>
      <c r="C99" s="40" t="s">
        <v>161</v>
      </c>
      <c r="D99" s="62">
        <v>2</v>
      </c>
      <c r="E99" s="63" t="s">
        <v>20</v>
      </c>
      <c r="F99" s="40" t="s">
        <v>162</v>
      </c>
      <c r="G99" s="99"/>
      <c r="H99" s="102"/>
      <c r="I99" s="99"/>
      <c r="J99" s="99"/>
      <c r="K99" s="99"/>
      <c r="L99" s="21">
        <f t="shared" si="8"/>
        <v>118</v>
      </c>
      <c r="M99" s="65">
        <v>59</v>
      </c>
      <c r="N99" s="30">
        <v>35</v>
      </c>
      <c r="O99" s="31">
        <f t="shared" si="9"/>
        <v>70</v>
      </c>
      <c r="P99" s="32" t="str">
        <f t="shared" si="10"/>
        <v>VYHOVUJE</v>
      </c>
    </row>
    <row r="100" spans="1:16" ht="59.25" customHeight="1">
      <c r="A100" s="53"/>
      <c r="B100" s="60">
        <v>94</v>
      </c>
      <c r="C100" s="40" t="s">
        <v>163</v>
      </c>
      <c r="D100" s="62">
        <v>10</v>
      </c>
      <c r="E100" s="63" t="s">
        <v>12</v>
      </c>
      <c r="F100" s="40" t="s">
        <v>164</v>
      </c>
      <c r="G100" s="99"/>
      <c r="H100" s="102"/>
      <c r="I100" s="99"/>
      <c r="J100" s="99"/>
      <c r="K100" s="99"/>
      <c r="L100" s="21">
        <f t="shared" si="8"/>
        <v>120</v>
      </c>
      <c r="M100" s="65">
        <v>12</v>
      </c>
      <c r="N100" s="33">
        <v>8</v>
      </c>
      <c r="O100" s="34">
        <f t="shared" si="9"/>
        <v>80</v>
      </c>
      <c r="P100" s="35" t="str">
        <f t="shared" si="10"/>
        <v>VYHOVUJE</v>
      </c>
    </row>
    <row r="101" spans="1:16" ht="59.25" customHeight="1">
      <c r="A101" s="53"/>
      <c r="B101" s="60">
        <v>95</v>
      </c>
      <c r="C101" s="40" t="s">
        <v>165</v>
      </c>
      <c r="D101" s="62">
        <v>4</v>
      </c>
      <c r="E101" s="63" t="s">
        <v>20</v>
      </c>
      <c r="F101" s="40" t="s">
        <v>166</v>
      </c>
      <c r="G101" s="99"/>
      <c r="H101" s="102"/>
      <c r="I101" s="99"/>
      <c r="J101" s="99"/>
      <c r="K101" s="99"/>
      <c r="L101" s="21">
        <f t="shared" si="8"/>
        <v>148</v>
      </c>
      <c r="M101" s="65">
        <v>37</v>
      </c>
      <c r="N101" s="33">
        <v>22</v>
      </c>
      <c r="O101" s="34">
        <f t="shared" si="9"/>
        <v>88</v>
      </c>
      <c r="P101" s="35" t="str">
        <f t="shared" si="10"/>
        <v>VYHOVUJE</v>
      </c>
    </row>
    <row r="102" spans="1:16" ht="59.25" customHeight="1">
      <c r="A102" s="53"/>
      <c r="B102" s="60">
        <v>96</v>
      </c>
      <c r="C102" s="40" t="s">
        <v>114</v>
      </c>
      <c r="D102" s="62">
        <v>2</v>
      </c>
      <c r="E102" s="63" t="s">
        <v>12</v>
      </c>
      <c r="F102" s="40" t="s">
        <v>115</v>
      </c>
      <c r="G102" s="99"/>
      <c r="H102" s="102"/>
      <c r="I102" s="99"/>
      <c r="J102" s="99"/>
      <c r="K102" s="99"/>
      <c r="L102" s="21">
        <f t="shared" si="8"/>
        <v>26</v>
      </c>
      <c r="M102" s="65">
        <v>13</v>
      </c>
      <c r="N102" s="33">
        <v>7</v>
      </c>
      <c r="O102" s="34">
        <f t="shared" si="9"/>
        <v>14</v>
      </c>
      <c r="P102" s="35" t="str">
        <f t="shared" si="10"/>
        <v>VYHOVUJE</v>
      </c>
    </row>
    <row r="103" spans="1:16" ht="59.25" customHeight="1">
      <c r="A103" s="53"/>
      <c r="B103" s="60">
        <v>97</v>
      </c>
      <c r="C103" s="40" t="s">
        <v>167</v>
      </c>
      <c r="D103" s="62">
        <v>2</v>
      </c>
      <c r="E103" s="63" t="s">
        <v>12</v>
      </c>
      <c r="F103" s="40" t="s">
        <v>115</v>
      </c>
      <c r="G103" s="99"/>
      <c r="H103" s="102"/>
      <c r="I103" s="99"/>
      <c r="J103" s="99"/>
      <c r="K103" s="99"/>
      <c r="L103" s="21">
        <f t="shared" ref="L103:L122" si="11">D103*M103</f>
        <v>26</v>
      </c>
      <c r="M103" s="65">
        <v>13</v>
      </c>
      <c r="N103" s="30">
        <v>7</v>
      </c>
      <c r="O103" s="31">
        <f t="shared" si="9"/>
        <v>14</v>
      </c>
      <c r="P103" s="32" t="str">
        <f t="shared" si="10"/>
        <v>VYHOVUJE</v>
      </c>
    </row>
    <row r="104" spans="1:16" ht="59.25" customHeight="1">
      <c r="A104" s="53"/>
      <c r="B104" s="60">
        <v>98</v>
      </c>
      <c r="C104" s="40" t="s">
        <v>168</v>
      </c>
      <c r="D104" s="62">
        <v>2</v>
      </c>
      <c r="E104" s="63" t="s">
        <v>12</v>
      </c>
      <c r="F104" s="40" t="s">
        <v>115</v>
      </c>
      <c r="G104" s="99"/>
      <c r="H104" s="102"/>
      <c r="I104" s="99"/>
      <c r="J104" s="99"/>
      <c r="K104" s="99"/>
      <c r="L104" s="21">
        <f t="shared" si="11"/>
        <v>26</v>
      </c>
      <c r="M104" s="65">
        <v>13</v>
      </c>
      <c r="N104" s="33">
        <v>7</v>
      </c>
      <c r="O104" s="34">
        <f t="shared" si="9"/>
        <v>14</v>
      </c>
      <c r="P104" s="35" t="str">
        <f t="shared" si="10"/>
        <v>VYHOVUJE</v>
      </c>
    </row>
    <row r="105" spans="1:16" ht="59.25" customHeight="1">
      <c r="A105" s="53"/>
      <c r="B105" s="60">
        <v>99</v>
      </c>
      <c r="C105" s="40" t="s">
        <v>169</v>
      </c>
      <c r="D105" s="62">
        <v>2</v>
      </c>
      <c r="E105" s="63" t="s">
        <v>12</v>
      </c>
      <c r="F105" s="40" t="s">
        <v>115</v>
      </c>
      <c r="G105" s="99"/>
      <c r="H105" s="102"/>
      <c r="I105" s="99"/>
      <c r="J105" s="99"/>
      <c r="K105" s="99"/>
      <c r="L105" s="21">
        <f t="shared" si="11"/>
        <v>26</v>
      </c>
      <c r="M105" s="65">
        <v>13</v>
      </c>
      <c r="N105" s="33">
        <v>7</v>
      </c>
      <c r="O105" s="34">
        <f t="shared" si="9"/>
        <v>14</v>
      </c>
      <c r="P105" s="35" t="str">
        <f t="shared" si="10"/>
        <v>VYHOVUJE</v>
      </c>
    </row>
    <row r="106" spans="1:16" ht="59.25" customHeight="1">
      <c r="A106" s="53"/>
      <c r="B106" s="60">
        <v>100</v>
      </c>
      <c r="C106" s="40" t="s">
        <v>170</v>
      </c>
      <c r="D106" s="62">
        <v>5</v>
      </c>
      <c r="E106" s="63" t="s">
        <v>20</v>
      </c>
      <c r="F106" s="40" t="s">
        <v>206</v>
      </c>
      <c r="G106" s="99"/>
      <c r="H106" s="102"/>
      <c r="I106" s="99"/>
      <c r="J106" s="99"/>
      <c r="K106" s="99"/>
      <c r="L106" s="21">
        <f t="shared" si="11"/>
        <v>150</v>
      </c>
      <c r="M106" s="65">
        <v>30</v>
      </c>
      <c r="N106" s="33">
        <v>29.4</v>
      </c>
      <c r="O106" s="34">
        <f t="shared" si="9"/>
        <v>147</v>
      </c>
      <c r="P106" s="35" t="str">
        <f t="shared" si="10"/>
        <v>VYHOVUJE</v>
      </c>
    </row>
    <row r="107" spans="1:16" ht="59.25" customHeight="1">
      <c r="A107" s="53"/>
      <c r="B107" s="60">
        <v>101</v>
      </c>
      <c r="C107" s="40" t="s">
        <v>171</v>
      </c>
      <c r="D107" s="62">
        <v>4</v>
      </c>
      <c r="E107" s="63" t="s">
        <v>12</v>
      </c>
      <c r="F107" s="40" t="s">
        <v>42</v>
      </c>
      <c r="G107" s="99"/>
      <c r="H107" s="102"/>
      <c r="I107" s="99"/>
      <c r="J107" s="99"/>
      <c r="K107" s="99"/>
      <c r="L107" s="21">
        <f t="shared" si="11"/>
        <v>40</v>
      </c>
      <c r="M107" s="65">
        <v>10</v>
      </c>
      <c r="N107" s="30">
        <v>10</v>
      </c>
      <c r="O107" s="31">
        <f t="shared" si="9"/>
        <v>40</v>
      </c>
      <c r="P107" s="32" t="str">
        <f t="shared" si="10"/>
        <v>VYHOVUJE</v>
      </c>
    </row>
    <row r="108" spans="1:16" ht="59.25" customHeight="1">
      <c r="A108" s="53"/>
      <c r="B108" s="60">
        <v>102</v>
      </c>
      <c r="C108" s="66" t="s">
        <v>172</v>
      </c>
      <c r="D108" s="62">
        <v>10</v>
      </c>
      <c r="E108" s="63" t="s">
        <v>12</v>
      </c>
      <c r="F108" s="66" t="s">
        <v>173</v>
      </c>
      <c r="G108" s="99"/>
      <c r="H108" s="102"/>
      <c r="I108" s="99"/>
      <c r="J108" s="99"/>
      <c r="K108" s="99"/>
      <c r="L108" s="21">
        <f t="shared" si="11"/>
        <v>70</v>
      </c>
      <c r="M108" s="65">
        <v>7</v>
      </c>
      <c r="N108" s="33">
        <v>5.53</v>
      </c>
      <c r="O108" s="34">
        <f t="shared" si="9"/>
        <v>55.300000000000004</v>
      </c>
      <c r="P108" s="35" t="str">
        <f t="shared" si="10"/>
        <v>VYHOVUJE</v>
      </c>
    </row>
    <row r="109" spans="1:16" ht="59.25" customHeight="1">
      <c r="A109" s="53"/>
      <c r="B109" s="60">
        <v>103</v>
      </c>
      <c r="C109" s="40" t="s">
        <v>50</v>
      </c>
      <c r="D109" s="62">
        <v>10</v>
      </c>
      <c r="E109" s="63" t="s">
        <v>12</v>
      </c>
      <c r="F109" s="40" t="s">
        <v>51</v>
      </c>
      <c r="G109" s="99"/>
      <c r="H109" s="102"/>
      <c r="I109" s="99"/>
      <c r="J109" s="99"/>
      <c r="K109" s="99"/>
      <c r="L109" s="21">
        <f t="shared" si="11"/>
        <v>90</v>
      </c>
      <c r="M109" s="65">
        <v>9</v>
      </c>
      <c r="N109" s="33">
        <v>6.93</v>
      </c>
      <c r="O109" s="34">
        <f t="shared" si="9"/>
        <v>69.3</v>
      </c>
      <c r="P109" s="35" t="str">
        <f t="shared" si="10"/>
        <v>VYHOVUJE</v>
      </c>
    </row>
    <row r="110" spans="1:16" ht="59.25" customHeight="1">
      <c r="A110" s="53"/>
      <c r="B110" s="60">
        <v>104</v>
      </c>
      <c r="C110" s="40" t="s">
        <v>174</v>
      </c>
      <c r="D110" s="62">
        <v>4</v>
      </c>
      <c r="E110" s="63" t="s">
        <v>175</v>
      </c>
      <c r="F110" s="40" t="s">
        <v>176</v>
      </c>
      <c r="G110" s="99"/>
      <c r="H110" s="102"/>
      <c r="I110" s="99"/>
      <c r="J110" s="99"/>
      <c r="K110" s="99"/>
      <c r="L110" s="21">
        <f t="shared" si="11"/>
        <v>38</v>
      </c>
      <c r="M110" s="65">
        <v>9.5</v>
      </c>
      <c r="N110" s="33">
        <v>7</v>
      </c>
      <c r="O110" s="34">
        <f t="shared" si="9"/>
        <v>28</v>
      </c>
      <c r="P110" s="35" t="str">
        <f t="shared" si="10"/>
        <v>VYHOVUJE</v>
      </c>
    </row>
    <row r="111" spans="1:16" ht="59.25" customHeight="1">
      <c r="A111" s="53"/>
      <c r="B111" s="60">
        <v>105</v>
      </c>
      <c r="C111" s="40" t="s">
        <v>177</v>
      </c>
      <c r="D111" s="62">
        <v>3</v>
      </c>
      <c r="E111" s="63" t="s">
        <v>12</v>
      </c>
      <c r="F111" s="40" t="s">
        <v>178</v>
      </c>
      <c r="G111" s="99"/>
      <c r="H111" s="102"/>
      <c r="I111" s="99"/>
      <c r="J111" s="99"/>
      <c r="K111" s="99"/>
      <c r="L111" s="21">
        <f t="shared" si="11"/>
        <v>27</v>
      </c>
      <c r="M111" s="65">
        <v>9</v>
      </c>
      <c r="N111" s="30">
        <v>9</v>
      </c>
      <c r="O111" s="31">
        <f t="shared" si="9"/>
        <v>27</v>
      </c>
      <c r="P111" s="32" t="str">
        <f t="shared" si="10"/>
        <v>VYHOVUJE</v>
      </c>
    </row>
    <row r="112" spans="1:16" ht="59.25" customHeight="1">
      <c r="A112" s="53"/>
      <c r="B112" s="60">
        <v>106</v>
      </c>
      <c r="C112" s="40" t="s">
        <v>179</v>
      </c>
      <c r="D112" s="62">
        <v>4</v>
      </c>
      <c r="E112" s="63" t="s">
        <v>20</v>
      </c>
      <c r="F112" s="40" t="s">
        <v>180</v>
      </c>
      <c r="G112" s="99"/>
      <c r="H112" s="102"/>
      <c r="I112" s="99"/>
      <c r="J112" s="99"/>
      <c r="K112" s="99"/>
      <c r="L112" s="21">
        <f t="shared" si="11"/>
        <v>880</v>
      </c>
      <c r="M112" s="65">
        <v>220</v>
      </c>
      <c r="N112" s="33">
        <v>120</v>
      </c>
      <c r="O112" s="34">
        <f t="shared" si="9"/>
        <v>480</v>
      </c>
      <c r="P112" s="35" t="str">
        <f t="shared" si="10"/>
        <v>VYHOVUJE</v>
      </c>
    </row>
    <row r="113" spans="1:17" ht="59.25" customHeight="1">
      <c r="A113" s="53"/>
      <c r="B113" s="60">
        <v>107</v>
      </c>
      <c r="C113" s="66" t="s">
        <v>181</v>
      </c>
      <c r="D113" s="62">
        <v>1</v>
      </c>
      <c r="E113" s="63" t="s">
        <v>20</v>
      </c>
      <c r="F113" s="66" t="s">
        <v>182</v>
      </c>
      <c r="G113" s="99"/>
      <c r="H113" s="102"/>
      <c r="I113" s="99"/>
      <c r="J113" s="99"/>
      <c r="K113" s="99"/>
      <c r="L113" s="21">
        <f t="shared" si="11"/>
        <v>220</v>
      </c>
      <c r="M113" s="65">
        <v>220</v>
      </c>
      <c r="N113" s="33">
        <v>120</v>
      </c>
      <c r="O113" s="34">
        <f t="shared" si="9"/>
        <v>120</v>
      </c>
      <c r="P113" s="35" t="str">
        <f t="shared" si="10"/>
        <v>VYHOVUJE</v>
      </c>
    </row>
    <row r="114" spans="1:17" ht="59.25" customHeight="1">
      <c r="A114" s="53"/>
      <c r="B114" s="60">
        <v>108</v>
      </c>
      <c r="C114" s="40" t="s">
        <v>183</v>
      </c>
      <c r="D114" s="62">
        <v>3</v>
      </c>
      <c r="E114" s="63" t="s">
        <v>12</v>
      </c>
      <c r="F114" s="40" t="s">
        <v>184</v>
      </c>
      <c r="G114" s="99"/>
      <c r="H114" s="102"/>
      <c r="I114" s="99"/>
      <c r="J114" s="99"/>
      <c r="K114" s="99"/>
      <c r="L114" s="21">
        <f t="shared" si="11"/>
        <v>570</v>
      </c>
      <c r="M114" s="65">
        <v>190</v>
      </c>
      <c r="N114" s="33">
        <v>110</v>
      </c>
      <c r="O114" s="34">
        <f t="shared" si="9"/>
        <v>330</v>
      </c>
      <c r="P114" s="35" t="str">
        <f t="shared" si="10"/>
        <v>VYHOVUJE</v>
      </c>
    </row>
    <row r="115" spans="1:17" ht="59.25" customHeight="1">
      <c r="A115" s="53"/>
      <c r="B115" s="60">
        <v>109</v>
      </c>
      <c r="C115" s="40" t="s">
        <v>185</v>
      </c>
      <c r="D115" s="62">
        <v>3</v>
      </c>
      <c r="E115" s="63" t="s">
        <v>20</v>
      </c>
      <c r="F115" s="40" t="s">
        <v>186</v>
      </c>
      <c r="G115" s="99"/>
      <c r="H115" s="102"/>
      <c r="I115" s="99"/>
      <c r="J115" s="99"/>
      <c r="K115" s="99"/>
      <c r="L115" s="21">
        <f t="shared" si="11"/>
        <v>84</v>
      </c>
      <c r="M115" s="65">
        <v>28</v>
      </c>
      <c r="N115" s="30">
        <v>18</v>
      </c>
      <c r="O115" s="31">
        <f t="shared" si="9"/>
        <v>54</v>
      </c>
      <c r="P115" s="32" t="str">
        <f t="shared" si="10"/>
        <v>VYHOVUJE</v>
      </c>
    </row>
    <row r="116" spans="1:17" ht="59.25" customHeight="1">
      <c r="A116" s="53"/>
      <c r="B116" s="60">
        <v>110</v>
      </c>
      <c r="C116" s="40" t="s">
        <v>187</v>
      </c>
      <c r="D116" s="62">
        <v>1</v>
      </c>
      <c r="E116" s="63" t="s">
        <v>12</v>
      </c>
      <c r="F116" s="40" t="s">
        <v>188</v>
      </c>
      <c r="G116" s="99"/>
      <c r="H116" s="102"/>
      <c r="I116" s="99"/>
      <c r="J116" s="99"/>
      <c r="K116" s="99"/>
      <c r="L116" s="21">
        <f t="shared" si="11"/>
        <v>100</v>
      </c>
      <c r="M116" s="65">
        <v>100</v>
      </c>
      <c r="N116" s="33">
        <v>70</v>
      </c>
      <c r="O116" s="34">
        <f t="shared" si="9"/>
        <v>70</v>
      </c>
      <c r="P116" s="35" t="str">
        <f t="shared" si="10"/>
        <v>VYHOVUJE</v>
      </c>
    </row>
    <row r="117" spans="1:17" ht="59.25" customHeight="1">
      <c r="A117" s="53"/>
      <c r="B117" s="60">
        <v>111</v>
      </c>
      <c r="C117" s="40" t="s">
        <v>189</v>
      </c>
      <c r="D117" s="62">
        <v>2</v>
      </c>
      <c r="E117" s="63" t="s">
        <v>20</v>
      </c>
      <c r="F117" s="40" t="s">
        <v>190</v>
      </c>
      <c r="G117" s="99"/>
      <c r="H117" s="102"/>
      <c r="I117" s="99"/>
      <c r="J117" s="99"/>
      <c r="K117" s="99"/>
      <c r="L117" s="21">
        <f t="shared" si="11"/>
        <v>18</v>
      </c>
      <c r="M117" s="65">
        <v>9</v>
      </c>
      <c r="N117" s="33">
        <v>8</v>
      </c>
      <c r="O117" s="34">
        <f t="shared" si="9"/>
        <v>16</v>
      </c>
      <c r="P117" s="35" t="str">
        <f t="shared" si="10"/>
        <v>VYHOVUJE</v>
      </c>
    </row>
    <row r="118" spans="1:17" ht="59.25" customHeight="1">
      <c r="A118" s="53"/>
      <c r="B118" s="60">
        <v>112</v>
      </c>
      <c r="C118" s="40" t="s">
        <v>191</v>
      </c>
      <c r="D118" s="62">
        <v>4</v>
      </c>
      <c r="E118" s="63" t="s">
        <v>20</v>
      </c>
      <c r="F118" s="40" t="s">
        <v>192</v>
      </c>
      <c r="G118" s="99"/>
      <c r="H118" s="102"/>
      <c r="I118" s="99"/>
      <c r="J118" s="99"/>
      <c r="K118" s="99"/>
      <c r="L118" s="21">
        <f t="shared" si="11"/>
        <v>24</v>
      </c>
      <c r="M118" s="65">
        <v>6</v>
      </c>
      <c r="N118" s="33">
        <v>5.25</v>
      </c>
      <c r="O118" s="34">
        <f t="shared" si="9"/>
        <v>21</v>
      </c>
      <c r="P118" s="35" t="str">
        <f t="shared" si="10"/>
        <v>VYHOVUJE</v>
      </c>
    </row>
    <row r="119" spans="1:17" ht="59.25" customHeight="1">
      <c r="A119" s="53"/>
      <c r="B119" s="60">
        <v>113</v>
      </c>
      <c r="C119" s="40" t="s">
        <v>193</v>
      </c>
      <c r="D119" s="62">
        <v>5</v>
      </c>
      <c r="E119" s="63" t="s">
        <v>20</v>
      </c>
      <c r="F119" s="40" t="s">
        <v>194</v>
      </c>
      <c r="G119" s="99"/>
      <c r="H119" s="102"/>
      <c r="I119" s="99"/>
      <c r="J119" s="99"/>
      <c r="K119" s="99"/>
      <c r="L119" s="21">
        <f t="shared" si="11"/>
        <v>30</v>
      </c>
      <c r="M119" s="65">
        <v>6</v>
      </c>
      <c r="N119" s="30">
        <v>5.53</v>
      </c>
      <c r="O119" s="31">
        <f t="shared" si="9"/>
        <v>27.650000000000002</v>
      </c>
      <c r="P119" s="32" t="str">
        <f t="shared" si="10"/>
        <v>VYHOVUJE</v>
      </c>
    </row>
    <row r="120" spans="1:17" ht="59.25" customHeight="1">
      <c r="A120" s="53"/>
      <c r="B120" s="60">
        <v>114</v>
      </c>
      <c r="C120" s="40" t="s">
        <v>195</v>
      </c>
      <c r="D120" s="62">
        <v>2</v>
      </c>
      <c r="E120" s="63" t="s">
        <v>20</v>
      </c>
      <c r="F120" s="40" t="s">
        <v>196</v>
      </c>
      <c r="G120" s="99"/>
      <c r="H120" s="102"/>
      <c r="I120" s="99"/>
      <c r="J120" s="99"/>
      <c r="K120" s="99"/>
      <c r="L120" s="21">
        <f t="shared" si="11"/>
        <v>26</v>
      </c>
      <c r="M120" s="65">
        <v>13</v>
      </c>
      <c r="N120" s="33">
        <v>11.2</v>
      </c>
      <c r="O120" s="34">
        <f t="shared" si="9"/>
        <v>22.4</v>
      </c>
      <c r="P120" s="35" t="str">
        <f t="shared" si="10"/>
        <v>VYHOVUJE</v>
      </c>
    </row>
    <row r="121" spans="1:17" ht="59.25" customHeight="1">
      <c r="A121" s="53"/>
      <c r="B121" s="60">
        <v>115</v>
      </c>
      <c r="C121" s="40" t="s">
        <v>197</v>
      </c>
      <c r="D121" s="62">
        <v>3</v>
      </c>
      <c r="E121" s="63" t="s">
        <v>12</v>
      </c>
      <c r="F121" s="40" t="s">
        <v>198</v>
      </c>
      <c r="G121" s="99"/>
      <c r="H121" s="102"/>
      <c r="I121" s="99"/>
      <c r="J121" s="99"/>
      <c r="K121" s="99"/>
      <c r="L121" s="21">
        <f t="shared" si="11"/>
        <v>240</v>
      </c>
      <c r="M121" s="65">
        <v>80</v>
      </c>
      <c r="N121" s="33">
        <v>30</v>
      </c>
      <c r="O121" s="34">
        <f t="shared" si="9"/>
        <v>90</v>
      </c>
      <c r="P121" s="35" t="str">
        <f t="shared" si="10"/>
        <v>VYHOVUJE</v>
      </c>
    </row>
    <row r="122" spans="1:17" ht="59.25" customHeight="1" thickBot="1">
      <c r="A122" s="53"/>
      <c r="B122" s="70">
        <v>116</v>
      </c>
      <c r="C122" s="42" t="s">
        <v>199</v>
      </c>
      <c r="D122" s="75">
        <v>5</v>
      </c>
      <c r="E122" s="76" t="s">
        <v>12</v>
      </c>
      <c r="F122" s="42" t="s">
        <v>200</v>
      </c>
      <c r="G122" s="100"/>
      <c r="H122" s="103"/>
      <c r="I122" s="100"/>
      <c r="J122" s="100"/>
      <c r="K122" s="100"/>
      <c r="L122" s="22">
        <f t="shared" si="11"/>
        <v>40</v>
      </c>
      <c r="M122" s="88">
        <v>8</v>
      </c>
      <c r="N122" s="36">
        <v>8</v>
      </c>
      <c r="O122" s="37">
        <f t="shared" si="9"/>
        <v>40</v>
      </c>
      <c r="P122" s="38" t="str">
        <f t="shared" si="10"/>
        <v>VYHOVUJE</v>
      </c>
    </row>
    <row r="123" spans="1:17" ht="13.5" customHeight="1" thickTop="1" thickBot="1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</row>
    <row r="124" spans="1:17" ht="60.75" customHeight="1" thickTop="1" thickBot="1">
      <c r="A124" s="92"/>
      <c r="B124" s="125" t="s">
        <v>227</v>
      </c>
      <c r="C124" s="125"/>
      <c r="D124" s="125"/>
      <c r="E124" s="125"/>
      <c r="F124" s="125"/>
      <c r="G124" s="125"/>
      <c r="H124" s="13"/>
      <c r="I124" s="13"/>
      <c r="J124" s="93"/>
      <c r="K124" s="93"/>
      <c r="L124" s="14"/>
      <c r="M124" s="44" t="s">
        <v>2</v>
      </c>
      <c r="N124" s="119" t="s">
        <v>3</v>
      </c>
      <c r="O124" s="120"/>
      <c r="P124" s="121"/>
    </row>
    <row r="125" spans="1:17" ht="33" customHeight="1" thickTop="1" thickBot="1">
      <c r="A125" s="48"/>
      <c r="B125" s="126" t="s">
        <v>223</v>
      </c>
      <c r="C125" s="126"/>
      <c r="D125" s="126"/>
      <c r="E125" s="126"/>
      <c r="F125" s="126"/>
      <c r="G125" s="126"/>
      <c r="J125" s="15"/>
      <c r="K125" s="15"/>
      <c r="L125" s="16"/>
      <c r="M125" s="45">
        <f>SUM(L7:L122)</f>
        <v>47198</v>
      </c>
      <c r="N125" s="122">
        <f>SUM(O7:O122)</f>
        <v>33093.14</v>
      </c>
      <c r="O125" s="123"/>
      <c r="P125" s="124"/>
    </row>
    <row r="126" spans="1:17" ht="39.75" customHeight="1" thickTop="1">
      <c r="A126" s="48"/>
      <c r="H126" s="17"/>
      <c r="I126" s="17"/>
      <c r="J126" s="18"/>
      <c r="K126" s="18"/>
      <c r="L126" s="94"/>
      <c r="M126" s="94"/>
      <c r="N126" s="92"/>
      <c r="O126" s="92"/>
      <c r="P126" s="92"/>
      <c r="Q126" s="92"/>
    </row>
    <row r="127" spans="1:17" ht="19.899999999999999" customHeight="1">
      <c r="A127" s="48"/>
      <c r="J127" s="18"/>
      <c r="K127" s="18"/>
      <c r="L127" s="94"/>
      <c r="M127" s="19"/>
      <c r="N127" s="19"/>
      <c r="O127" s="19"/>
      <c r="P127" s="92"/>
      <c r="Q127" s="92"/>
    </row>
    <row r="128" spans="1:17" ht="71.25" customHeight="1">
      <c r="A128" s="48"/>
      <c r="J128" s="18"/>
      <c r="K128" s="18"/>
      <c r="L128" s="94"/>
      <c r="M128" s="19"/>
      <c r="N128" s="19"/>
      <c r="O128" s="19"/>
      <c r="P128" s="92"/>
      <c r="Q128" s="92"/>
    </row>
    <row r="129" spans="1:18" ht="36" customHeight="1">
      <c r="A129" s="48"/>
      <c r="J129" s="95"/>
      <c r="K129" s="95"/>
      <c r="L129" s="95"/>
      <c r="M129" s="94"/>
      <c r="N129" s="92"/>
      <c r="O129" s="92"/>
      <c r="P129" s="92"/>
      <c r="Q129" s="92"/>
    </row>
    <row r="130" spans="1:18" ht="14.25" customHeight="1">
      <c r="A130" s="48"/>
      <c r="B130" s="92"/>
      <c r="C130" s="94"/>
      <c r="D130" s="96"/>
      <c r="E130" s="97"/>
      <c r="F130" s="94"/>
      <c r="G130" s="94"/>
      <c r="H130" s="94"/>
      <c r="I130" s="92"/>
      <c r="J130" s="92"/>
      <c r="K130" s="92"/>
      <c r="L130" s="94"/>
      <c r="M130" s="94"/>
      <c r="N130" s="92"/>
      <c r="O130" s="92"/>
      <c r="P130" s="92"/>
      <c r="Q130" s="92"/>
    </row>
    <row r="131" spans="1:18" ht="14.25" customHeight="1">
      <c r="A131" s="48"/>
      <c r="B131" s="92"/>
      <c r="C131" s="94"/>
      <c r="D131" s="96"/>
      <c r="E131" s="97"/>
      <c r="F131" s="94"/>
      <c r="G131" s="94"/>
      <c r="H131" s="94"/>
      <c r="I131" s="92"/>
      <c r="J131" s="92"/>
      <c r="K131" s="92"/>
      <c r="L131" s="94"/>
      <c r="M131" s="94"/>
      <c r="N131" s="92"/>
      <c r="O131" s="92"/>
      <c r="P131" s="92"/>
      <c r="Q131" s="92"/>
    </row>
    <row r="132" spans="1:18" ht="14.25" customHeight="1">
      <c r="A132" s="48"/>
      <c r="B132" s="92"/>
      <c r="C132" s="94"/>
      <c r="D132" s="96"/>
      <c r="E132" s="97"/>
      <c r="F132" s="94"/>
      <c r="G132" s="94"/>
      <c r="H132" s="94"/>
      <c r="I132" s="92"/>
      <c r="J132" s="92"/>
      <c r="K132" s="92"/>
      <c r="L132" s="94"/>
      <c r="M132" s="94"/>
      <c r="N132" s="92"/>
      <c r="O132" s="92"/>
      <c r="P132" s="92"/>
      <c r="Q132" s="92"/>
    </row>
    <row r="133" spans="1:18" ht="14.25" customHeight="1">
      <c r="A133" s="48"/>
      <c r="B133" s="92"/>
      <c r="C133" s="94"/>
      <c r="D133" s="96"/>
      <c r="E133" s="97"/>
      <c r="F133" s="94"/>
      <c r="G133" s="94"/>
      <c r="H133" s="94"/>
      <c r="I133" s="92"/>
      <c r="J133" s="92"/>
      <c r="K133" s="92"/>
      <c r="L133" s="94"/>
      <c r="M133" s="94"/>
      <c r="N133" s="94"/>
      <c r="O133" s="92"/>
      <c r="P133" s="92"/>
      <c r="Q133" s="92"/>
      <c r="R133" s="92"/>
    </row>
    <row r="134" spans="1:18">
      <c r="C134" s="1"/>
      <c r="D134" s="1"/>
      <c r="E134" s="1"/>
      <c r="F134" s="1"/>
      <c r="G134" s="1"/>
      <c r="H134" s="1"/>
      <c r="K134" s="1"/>
      <c r="L134" s="1"/>
      <c r="M134" s="1"/>
    </row>
    <row r="135" spans="1:18">
      <c r="C135" s="1"/>
      <c r="D135" s="1"/>
      <c r="E135" s="1"/>
      <c r="F135" s="1"/>
      <c r="G135" s="1"/>
      <c r="H135" s="1"/>
      <c r="K135" s="1"/>
      <c r="L135" s="1"/>
      <c r="M135" s="1"/>
    </row>
    <row r="136" spans="1:18">
      <c r="C136" s="1"/>
      <c r="D136" s="1"/>
      <c r="E136" s="1"/>
      <c r="F136" s="1"/>
      <c r="G136" s="1"/>
      <c r="H136" s="1"/>
      <c r="K136" s="1"/>
      <c r="L136" s="1"/>
      <c r="M136" s="1"/>
    </row>
    <row r="137" spans="1:18">
      <c r="C137" s="1"/>
      <c r="D137" s="1"/>
      <c r="E137" s="1"/>
      <c r="F137" s="1"/>
      <c r="G137" s="1"/>
      <c r="H137" s="1"/>
      <c r="K137" s="1"/>
      <c r="L137" s="1"/>
      <c r="M137" s="1"/>
    </row>
    <row r="138" spans="1:18">
      <c r="C138" s="1"/>
      <c r="D138" s="1"/>
      <c r="E138" s="1"/>
      <c r="F138" s="1"/>
      <c r="G138" s="1"/>
      <c r="H138" s="1"/>
      <c r="K138" s="1"/>
      <c r="L138" s="1"/>
      <c r="M138" s="1"/>
    </row>
    <row r="139" spans="1:18">
      <c r="C139" s="1"/>
      <c r="D139" s="1"/>
      <c r="E139" s="1"/>
      <c r="F139" s="1"/>
      <c r="G139" s="1"/>
      <c r="H139" s="1"/>
      <c r="K139" s="1"/>
      <c r="L139" s="1"/>
      <c r="M139" s="1"/>
    </row>
    <row r="140" spans="1:18">
      <c r="C140" s="1"/>
      <c r="D140" s="1"/>
      <c r="E140" s="1"/>
      <c r="F140" s="1"/>
      <c r="G140" s="1"/>
      <c r="H140" s="1"/>
      <c r="K140" s="1"/>
      <c r="L140" s="1"/>
      <c r="M140" s="1"/>
    </row>
    <row r="141" spans="1:18">
      <c r="C141" s="1"/>
      <c r="D141" s="1"/>
      <c r="E141" s="1"/>
      <c r="F141" s="1"/>
      <c r="G141" s="1"/>
      <c r="H141" s="1"/>
      <c r="K141" s="1"/>
      <c r="L141" s="1"/>
      <c r="M141" s="1"/>
    </row>
    <row r="142" spans="1:18">
      <c r="C142" s="1"/>
      <c r="D142" s="1"/>
      <c r="E142" s="1"/>
      <c r="F142" s="1"/>
      <c r="G142" s="1"/>
      <c r="H142" s="1"/>
      <c r="K142" s="1"/>
      <c r="L142" s="1"/>
      <c r="M142" s="1"/>
    </row>
    <row r="143" spans="1:18">
      <c r="C143" s="1"/>
      <c r="D143" s="1"/>
      <c r="E143" s="1"/>
      <c r="F143" s="1"/>
      <c r="G143" s="1"/>
      <c r="H143" s="1"/>
      <c r="K143" s="1"/>
      <c r="L143" s="1"/>
      <c r="M143" s="1"/>
    </row>
    <row r="144" spans="1:18">
      <c r="C144" s="1"/>
      <c r="D144" s="1"/>
      <c r="E144" s="1"/>
      <c r="F144" s="1"/>
      <c r="G144" s="1"/>
      <c r="H144" s="1"/>
      <c r="K144" s="1"/>
      <c r="L144" s="1"/>
      <c r="M144" s="1"/>
    </row>
    <row r="145" spans="3:13">
      <c r="C145" s="1"/>
      <c r="D145" s="1"/>
      <c r="E145" s="1"/>
      <c r="F145" s="1"/>
      <c r="G145" s="1"/>
      <c r="H145" s="1"/>
      <c r="K145" s="1"/>
      <c r="L145" s="1"/>
      <c r="M145" s="1"/>
    </row>
    <row r="146" spans="3:13">
      <c r="C146" s="1"/>
      <c r="D146" s="1"/>
      <c r="E146" s="1"/>
      <c r="F146" s="1"/>
      <c r="G146" s="1"/>
      <c r="H146" s="1"/>
      <c r="K146" s="1"/>
      <c r="L146" s="1"/>
      <c r="M146" s="1"/>
    </row>
    <row r="147" spans="3:13">
      <c r="C147" s="1"/>
      <c r="D147" s="1"/>
      <c r="E147" s="1"/>
      <c r="F147" s="1"/>
      <c r="G147" s="1"/>
      <c r="H147" s="1"/>
      <c r="K147" s="1"/>
      <c r="L147" s="1"/>
      <c r="M147" s="1"/>
    </row>
    <row r="148" spans="3:13">
      <c r="C148" s="1"/>
      <c r="D148" s="1"/>
      <c r="E148" s="1"/>
      <c r="F148" s="1"/>
      <c r="G148" s="1"/>
      <c r="H148" s="1"/>
      <c r="K148" s="1"/>
      <c r="L148" s="1"/>
      <c r="M148" s="1"/>
    </row>
    <row r="149" spans="3:13">
      <c r="C149" s="1"/>
      <c r="D149" s="1"/>
      <c r="E149" s="1"/>
      <c r="F149" s="1"/>
      <c r="G149" s="1"/>
      <c r="H149" s="1"/>
      <c r="K149" s="1"/>
      <c r="L149" s="1"/>
      <c r="M149" s="1"/>
    </row>
    <row r="150" spans="3:13">
      <c r="C150" s="1"/>
      <c r="D150" s="1"/>
      <c r="E150" s="1"/>
      <c r="F150" s="1"/>
      <c r="G150" s="1"/>
      <c r="H150" s="1"/>
      <c r="K150" s="1"/>
      <c r="L150" s="1"/>
      <c r="M150" s="1"/>
    </row>
    <row r="151" spans="3:13">
      <c r="C151" s="1"/>
      <c r="D151" s="1"/>
      <c r="E151" s="1"/>
      <c r="F151" s="1"/>
      <c r="G151" s="1"/>
      <c r="H151" s="1"/>
      <c r="K151" s="1"/>
      <c r="L151" s="1"/>
      <c r="M151" s="1"/>
    </row>
    <row r="152" spans="3:13">
      <c r="C152" s="1"/>
      <c r="D152" s="1"/>
      <c r="E152" s="1"/>
      <c r="F152" s="1"/>
      <c r="G152" s="1"/>
      <c r="H152" s="1"/>
      <c r="K152" s="1"/>
      <c r="L152" s="1"/>
      <c r="M152" s="1"/>
    </row>
    <row r="153" spans="3:13">
      <c r="C153" s="1"/>
      <c r="D153" s="1"/>
      <c r="E153" s="1"/>
      <c r="F153" s="1"/>
      <c r="G153" s="1"/>
      <c r="H153" s="1"/>
      <c r="K153" s="1"/>
      <c r="L153" s="1"/>
      <c r="M153" s="1"/>
    </row>
    <row r="154" spans="3:13">
      <c r="C154" s="1"/>
      <c r="D154" s="1"/>
      <c r="E154" s="1"/>
      <c r="F154" s="1"/>
      <c r="G154" s="1"/>
      <c r="H154" s="1"/>
      <c r="K154" s="1"/>
      <c r="L154" s="1"/>
      <c r="M154" s="1"/>
    </row>
    <row r="155" spans="3:13">
      <c r="C155" s="1"/>
      <c r="D155" s="1"/>
      <c r="E155" s="1"/>
      <c r="F155" s="1"/>
      <c r="G155" s="1"/>
      <c r="H155" s="1"/>
      <c r="K155" s="1"/>
      <c r="L155" s="1"/>
      <c r="M155" s="1"/>
    </row>
    <row r="156" spans="3:13">
      <c r="C156" s="1"/>
      <c r="D156" s="1"/>
      <c r="E156" s="1"/>
      <c r="F156" s="1"/>
      <c r="G156" s="1"/>
      <c r="H156" s="1"/>
      <c r="K156" s="1"/>
      <c r="L156" s="1"/>
      <c r="M156" s="1"/>
    </row>
    <row r="157" spans="3:13">
      <c r="C157" s="1"/>
      <c r="D157" s="1"/>
      <c r="E157" s="1"/>
      <c r="F157" s="1"/>
      <c r="G157" s="1"/>
      <c r="H157" s="1"/>
      <c r="K157" s="1"/>
      <c r="L157" s="1"/>
      <c r="M157" s="1"/>
    </row>
    <row r="158" spans="3:13">
      <c r="C158" s="1"/>
      <c r="D158" s="1"/>
      <c r="E158" s="1"/>
      <c r="F158" s="1"/>
      <c r="G158" s="1"/>
      <c r="H158" s="1"/>
      <c r="K158" s="1"/>
      <c r="L158" s="1"/>
      <c r="M158" s="1"/>
    </row>
    <row r="159" spans="3:13">
      <c r="C159" s="1"/>
      <c r="D159" s="1"/>
      <c r="E159" s="1"/>
      <c r="F159" s="1"/>
      <c r="G159" s="1"/>
      <c r="H159" s="1"/>
      <c r="K159" s="1"/>
      <c r="L159" s="1"/>
      <c r="M159" s="1"/>
    </row>
    <row r="160" spans="3:13">
      <c r="C160" s="1"/>
      <c r="D160" s="1"/>
      <c r="E160" s="1"/>
      <c r="F160" s="1"/>
      <c r="G160" s="1"/>
      <c r="H160" s="1"/>
      <c r="K160" s="1"/>
      <c r="L160" s="1"/>
      <c r="M160" s="1"/>
    </row>
    <row r="161" spans="3:13">
      <c r="C161" s="1"/>
      <c r="D161" s="1"/>
      <c r="E161" s="1"/>
      <c r="F161" s="1"/>
      <c r="G161" s="1"/>
      <c r="H161" s="1"/>
      <c r="K161" s="1"/>
      <c r="L161" s="1"/>
      <c r="M161" s="1"/>
    </row>
    <row r="162" spans="3:13">
      <c r="C162" s="1"/>
      <c r="D162" s="1"/>
      <c r="E162" s="1"/>
      <c r="F162" s="1"/>
      <c r="G162" s="1"/>
      <c r="H162" s="1"/>
      <c r="K162" s="1"/>
      <c r="L162" s="1"/>
      <c r="M162" s="1"/>
    </row>
    <row r="163" spans="3:13">
      <c r="C163" s="1"/>
      <c r="D163" s="1"/>
      <c r="E163" s="1"/>
      <c r="F163" s="1"/>
      <c r="G163" s="1"/>
      <c r="H163" s="1"/>
      <c r="K163" s="1"/>
      <c r="L163" s="1"/>
      <c r="M163" s="1"/>
    </row>
    <row r="164" spans="3:13">
      <c r="C164" s="1"/>
      <c r="D164" s="1"/>
      <c r="E164" s="1"/>
      <c r="F164" s="1"/>
      <c r="G164" s="1"/>
      <c r="H164" s="1"/>
      <c r="K164" s="1"/>
      <c r="L164" s="1"/>
      <c r="M164" s="1"/>
    </row>
    <row r="165" spans="3:13">
      <c r="C165" s="1"/>
      <c r="D165" s="1"/>
      <c r="E165" s="1"/>
      <c r="F165" s="1"/>
      <c r="G165" s="1"/>
      <c r="H165" s="1"/>
      <c r="K165" s="1"/>
      <c r="L165" s="1"/>
      <c r="M165" s="1"/>
    </row>
    <row r="166" spans="3:13">
      <c r="C166" s="1"/>
      <c r="D166" s="1"/>
      <c r="E166" s="1"/>
      <c r="F166" s="1"/>
      <c r="G166" s="1"/>
      <c r="H166" s="1"/>
      <c r="K166" s="1"/>
      <c r="L166" s="1"/>
      <c r="M166" s="1"/>
    </row>
    <row r="167" spans="3:13">
      <c r="C167" s="1"/>
      <c r="D167" s="1"/>
      <c r="E167" s="1"/>
      <c r="F167" s="1"/>
      <c r="G167" s="1"/>
      <c r="H167" s="1"/>
      <c r="K167" s="1"/>
      <c r="L167" s="1"/>
      <c r="M167" s="1"/>
    </row>
    <row r="168" spans="3:13">
      <c r="C168" s="1"/>
      <c r="D168" s="1"/>
      <c r="E168" s="1"/>
      <c r="F168" s="1"/>
      <c r="G168" s="1"/>
      <c r="H168" s="1"/>
      <c r="K168" s="1"/>
      <c r="L168" s="1"/>
      <c r="M168" s="1"/>
    </row>
    <row r="169" spans="3:13">
      <c r="C169" s="1"/>
      <c r="D169" s="1"/>
      <c r="E169" s="1"/>
      <c r="F169" s="1"/>
      <c r="G169" s="1"/>
      <c r="H169" s="1"/>
      <c r="K169" s="1"/>
      <c r="L169" s="1"/>
      <c r="M169" s="1"/>
    </row>
    <row r="170" spans="3:13">
      <c r="C170" s="1"/>
      <c r="D170" s="1"/>
      <c r="E170" s="1"/>
      <c r="F170" s="1"/>
      <c r="G170" s="1"/>
      <c r="H170" s="1"/>
      <c r="K170" s="1"/>
      <c r="L170" s="1"/>
      <c r="M170" s="1"/>
    </row>
    <row r="171" spans="3:13">
      <c r="C171" s="1"/>
      <c r="D171" s="1"/>
      <c r="E171" s="1"/>
      <c r="F171" s="1"/>
      <c r="G171" s="1"/>
      <c r="H171" s="1"/>
      <c r="K171" s="1"/>
      <c r="L171" s="1"/>
      <c r="M171" s="1"/>
    </row>
    <row r="172" spans="3:13">
      <c r="C172" s="1"/>
      <c r="D172" s="1"/>
      <c r="E172" s="1"/>
      <c r="F172" s="1"/>
      <c r="G172" s="1"/>
      <c r="H172" s="1"/>
      <c r="K172" s="1"/>
      <c r="L172" s="1"/>
      <c r="M172" s="1"/>
    </row>
    <row r="173" spans="3:13">
      <c r="C173" s="1"/>
      <c r="D173" s="1"/>
      <c r="E173" s="1"/>
      <c r="F173" s="1"/>
      <c r="G173" s="1"/>
      <c r="H173" s="1"/>
      <c r="K173" s="1"/>
      <c r="L173" s="1"/>
      <c r="M173" s="1"/>
    </row>
    <row r="174" spans="3:13">
      <c r="C174" s="1"/>
      <c r="D174" s="1"/>
      <c r="E174" s="1"/>
      <c r="F174" s="1"/>
      <c r="G174" s="1"/>
      <c r="H174" s="1"/>
      <c r="K174" s="1"/>
      <c r="L174" s="1"/>
      <c r="M174" s="1"/>
    </row>
    <row r="175" spans="3:13">
      <c r="C175" s="1"/>
      <c r="D175" s="1"/>
      <c r="E175" s="1"/>
      <c r="F175" s="1"/>
      <c r="G175" s="1"/>
      <c r="H175" s="1"/>
      <c r="K175" s="1"/>
      <c r="L175" s="1"/>
      <c r="M175" s="1"/>
    </row>
    <row r="176" spans="3:13">
      <c r="C176" s="1"/>
      <c r="D176" s="1"/>
      <c r="E176" s="1"/>
      <c r="F176" s="1"/>
      <c r="G176" s="1"/>
      <c r="H176" s="1"/>
      <c r="K176" s="1"/>
      <c r="L176" s="1"/>
      <c r="M176" s="1"/>
    </row>
    <row r="177" spans="3:13">
      <c r="C177" s="1"/>
      <c r="D177" s="1"/>
      <c r="E177" s="1"/>
      <c r="F177" s="1"/>
      <c r="G177" s="1"/>
      <c r="H177" s="1"/>
      <c r="K177" s="1"/>
      <c r="L177" s="1"/>
      <c r="M177" s="1"/>
    </row>
    <row r="178" spans="3:13">
      <c r="C178" s="1"/>
      <c r="D178" s="1"/>
      <c r="E178" s="1"/>
      <c r="F178" s="1"/>
      <c r="G178" s="1"/>
      <c r="H178" s="1"/>
      <c r="K178" s="1"/>
      <c r="L178" s="1"/>
      <c r="M178" s="1"/>
    </row>
    <row r="179" spans="3:13">
      <c r="C179" s="1"/>
      <c r="D179" s="1"/>
      <c r="E179" s="1"/>
      <c r="F179" s="1"/>
      <c r="G179" s="1"/>
      <c r="H179" s="1"/>
      <c r="K179" s="1"/>
      <c r="L179" s="1"/>
      <c r="M179" s="1"/>
    </row>
    <row r="180" spans="3:13">
      <c r="C180" s="1"/>
      <c r="D180" s="1"/>
      <c r="E180" s="1"/>
      <c r="F180" s="1"/>
      <c r="G180" s="1"/>
      <c r="H180" s="1"/>
      <c r="K180" s="1"/>
      <c r="L180" s="1"/>
      <c r="M180" s="1"/>
    </row>
    <row r="181" spans="3:13">
      <c r="C181" s="1"/>
      <c r="D181" s="1"/>
      <c r="E181" s="1"/>
      <c r="F181" s="1"/>
      <c r="G181" s="1"/>
      <c r="H181" s="1"/>
      <c r="K181" s="1"/>
      <c r="L181" s="1"/>
      <c r="M181" s="1"/>
    </row>
    <row r="182" spans="3:13">
      <c r="C182" s="1"/>
      <c r="D182" s="1"/>
      <c r="E182" s="1"/>
      <c r="F182" s="1"/>
      <c r="G182" s="1"/>
      <c r="H182" s="1"/>
      <c r="K182" s="1"/>
      <c r="L182" s="1"/>
      <c r="M182" s="1"/>
    </row>
    <row r="183" spans="3:13">
      <c r="C183" s="1"/>
      <c r="D183" s="1"/>
      <c r="E183" s="1"/>
      <c r="F183" s="1"/>
      <c r="G183" s="1"/>
      <c r="H183" s="1"/>
      <c r="K183" s="1"/>
      <c r="L183" s="1"/>
      <c r="M183" s="1"/>
    </row>
    <row r="184" spans="3:13">
      <c r="C184" s="1"/>
      <c r="D184" s="1"/>
      <c r="E184" s="1"/>
      <c r="F184" s="1"/>
      <c r="G184" s="1"/>
      <c r="H184" s="1"/>
      <c r="K184" s="1"/>
      <c r="L184" s="1"/>
      <c r="M184" s="1"/>
    </row>
    <row r="185" spans="3:13">
      <c r="C185" s="1"/>
      <c r="D185" s="1"/>
      <c r="E185" s="1"/>
      <c r="F185" s="1"/>
      <c r="G185" s="1"/>
      <c r="H185" s="1"/>
      <c r="K185" s="1"/>
      <c r="L185" s="1"/>
      <c r="M185" s="1"/>
    </row>
    <row r="186" spans="3:13">
      <c r="C186" s="1"/>
      <c r="D186" s="1"/>
      <c r="E186" s="1"/>
      <c r="F186" s="1"/>
      <c r="G186" s="1"/>
      <c r="H186" s="1"/>
      <c r="K186" s="1"/>
      <c r="L186" s="1"/>
      <c r="M186" s="1"/>
    </row>
    <row r="187" spans="3:13">
      <c r="C187" s="1"/>
      <c r="D187" s="1"/>
      <c r="E187" s="1"/>
      <c r="F187" s="1"/>
      <c r="G187" s="1"/>
      <c r="H187" s="1"/>
      <c r="K187" s="1"/>
      <c r="L187" s="1"/>
      <c r="M187" s="1"/>
    </row>
    <row r="188" spans="3:13">
      <c r="C188" s="1"/>
      <c r="D188" s="1"/>
      <c r="E188" s="1"/>
      <c r="F188" s="1"/>
      <c r="G188" s="1"/>
      <c r="H188" s="1"/>
      <c r="K188" s="1"/>
      <c r="L188" s="1"/>
      <c r="M188" s="1"/>
    </row>
    <row r="189" spans="3:13">
      <c r="C189" s="1"/>
      <c r="D189" s="1"/>
      <c r="E189" s="1"/>
      <c r="F189" s="1"/>
      <c r="G189" s="1"/>
      <c r="H189" s="1"/>
      <c r="K189" s="1"/>
      <c r="L189" s="1"/>
      <c r="M189" s="1"/>
    </row>
    <row r="190" spans="3:13">
      <c r="C190" s="1"/>
      <c r="D190" s="1"/>
      <c r="E190" s="1"/>
      <c r="F190" s="1"/>
      <c r="G190" s="1"/>
      <c r="H190" s="1"/>
      <c r="K190" s="1"/>
      <c r="L190" s="1"/>
      <c r="M190" s="1"/>
    </row>
    <row r="191" spans="3:13">
      <c r="C191" s="1"/>
      <c r="D191" s="1"/>
      <c r="E191" s="1"/>
      <c r="F191" s="1"/>
      <c r="G191" s="1"/>
      <c r="H191" s="1"/>
      <c r="K191" s="1"/>
      <c r="L191" s="1"/>
      <c r="M191" s="1"/>
    </row>
    <row r="192" spans="3:13">
      <c r="C192" s="1"/>
      <c r="D192" s="1"/>
      <c r="E192" s="1"/>
      <c r="F192" s="1"/>
      <c r="G192" s="1"/>
      <c r="H192" s="1"/>
      <c r="K192" s="1"/>
      <c r="L192" s="1"/>
      <c r="M192" s="1"/>
    </row>
    <row r="193" spans="3:13">
      <c r="C193" s="1"/>
      <c r="D193" s="1"/>
      <c r="E193" s="1"/>
      <c r="F193" s="1"/>
      <c r="G193" s="1"/>
      <c r="H193" s="1"/>
      <c r="K193" s="1"/>
      <c r="L193" s="1"/>
      <c r="M193" s="1"/>
    </row>
    <row r="194" spans="3:13">
      <c r="C194" s="1"/>
      <c r="D194" s="1"/>
      <c r="E194" s="1"/>
      <c r="F194" s="1"/>
      <c r="G194" s="1"/>
      <c r="H194" s="1"/>
      <c r="K194" s="1"/>
      <c r="L194" s="1"/>
      <c r="M194" s="1"/>
    </row>
    <row r="195" spans="3:13">
      <c r="C195" s="1"/>
      <c r="D195" s="1"/>
      <c r="E195" s="1"/>
      <c r="F195" s="1"/>
      <c r="G195" s="1"/>
      <c r="H195" s="1"/>
      <c r="K195" s="1"/>
      <c r="L195" s="1"/>
      <c r="M195" s="1"/>
    </row>
    <row r="196" spans="3:13">
      <c r="C196" s="1"/>
      <c r="D196" s="1"/>
      <c r="E196" s="1"/>
      <c r="F196" s="1"/>
      <c r="G196" s="1"/>
      <c r="H196" s="1"/>
      <c r="K196" s="1"/>
      <c r="L196" s="1"/>
      <c r="M196" s="1"/>
    </row>
    <row r="197" spans="3:13">
      <c r="C197" s="1"/>
      <c r="D197" s="1"/>
      <c r="E197" s="1"/>
      <c r="F197" s="1"/>
      <c r="G197" s="1"/>
      <c r="H197" s="1"/>
      <c r="K197" s="1"/>
      <c r="L197" s="1"/>
      <c r="M197" s="1"/>
    </row>
    <row r="198" spans="3:13">
      <c r="C198" s="1"/>
      <c r="D198" s="1"/>
      <c r="E198" s="1"/>
      <c r="F198" s="1"/>
      <c r="G198" s="1"/>
      <c r="H198" s="1"/>
      <c r="K198" s="1"/>
      <c r="L198" s="1"/>
      <c r="M198" s="1"/>
    </row>
    <row r="199" spans="3:13">
      <c r="C199" s="1"/>
      <c r="D199" s="1"/>
      <c r="E199" s="1"/>
      <c r="F199" s="1"/>
      <c r="G199" s="1"/>
      <c r="H199" s="1"/>
      <c r="K199" s="1"/>
      <c r="L199" s="1"/>
      <c r="M199" s="1"/>
    </row>
    <row r="200" spans="3:13">
      <c r="C200" s="1"/>
      <c r="D200" s="1"/>
      <c r="E200" s="1"/>
      <c r="F200" s="1"/>
      <c r="G200" s="1"/>
      <c r="H200" s="1"/>
      <c r="K200" s="1"/>
      <c r="L200" s="1"/>
      <c r="M200" s="1"/>
    </row>
    <row r="201" spans="3:13">
      <c r="C201" s="1"/>
      <c r="D201" s="1"/>
      <c r="E201" s="1"/>
      <c r="F201" s="1"/>
      <c r="G201" s="1"/>
      <c r="H201" s="1"/>
      <c r="K201" s="1"/>
      <c r="L201" s="1"/>
      <c r="M201" s="1"/>
    </row>
    <row r="202" spans="3:13">
      <c r="C202" s="1"/>
      <c r="D202" s="1"/>
      <c r="E202" s="1"/>
      <c r="F202" s="1"/>
      <c r="G202" s="1"/>
      <c r="H202" s="1"/>
      <c r="K202" s="1"/>
      <c r="L202" s="1"/>
      <c r="M202" s="1"/>
    </row>
    <row r="203" spans="3:13">
      <c r="C203" s="1"/>
      <c r="D203" s="1"/>
      <c r="E203" s="1"/>
      <c r="F203" s="1"/>
      <c r="G203" s="1"/>
      <c r="H203" s="1"/>
      <c r="K203" s="1"/>
      <c r="L203" s="1"/>
      <c r="M203" s="1"/>
    </row>
    <row r="204" spans="3:13">
      <c r="C204" s="1"/>
      <c r="D204" s="1"/>
      <c r="E204" s="1"/>
      <c r="F204" s="1"/>
      <c r="G204" s="1"/>
      <c r="H204" s="1"/>
      <c r="K204" s="1"/>
      <c r="L204" s="1"/>
      <c r="M204" s="1"/>
    </row>
    <row r="205" spans="3:13">
      <c r="C205" s="1"/>
      <c r="D205" s="1"/>
      <c r="E205" s="1"/>
      <c r="F205" s="1"/>
      <c r="G205" s="1"/>
      <c r="H205" s="1"/>
      <c r="K205" s="1"/>
      <c r="L205" s="1"/>
      <c r="M205" s="1"/>
    </row>
    <row r="206" spans="3:13">
      <c r="C206" s="1"/>
      <c r="D206" s="1"/>
      <c r="E206" s="1"/>
      <c r="F206" s="1"/>
      <c r="G206" s="1"/>
      <c r="H206" s="1"/>
      <c r="K206" s="1"/>
      <c r="L206" s="1"/>
      <c r="M206" s="1"/>
    </row>
    <row r="207" spans="3:13">
      <c r="C207" s="1"/>
      <c r="D207" s="1"/>
      <c r="E207" s="1"/>
      <c r="F207" s="1"/>
      <c r="G207" s="1"/>
      <c r="H207" s="1"/>
      <c r="K207" s="1"/>
      <c r="L207" s="1"/>
      <c r="M207" s="1"/>
    </row>
    <row r="208" spans="3:13">
      <c r="C208" s="1"/>
      <c r="D208" s="1"/>
      <c r="E208" s="1"/>
      <c r="F208" s="1"/>
      <c r="G208" s="1"/>
      <c r="H208" s="1"/>
      <c r="K208" s="1"/>
      <c r="L208" s="1"/>
      <c r="M208" s="1"/>
    </row>
    <row r="209" spans="3:13">
      <c r="C209" s="1"/>
      <c r="D209" s="1"/>
      <c r="E209" s="1"/>
      <c r="F209" s="1"/>
      <c r="G209" s="1"/>
      <c r="H209" s="1"/>
      <c r="K209" s="1"/>
      <c r="L209" s="1"/>
      <c r="M209" s="1"/>
    </row>
    <row r="210" spans="3:13">
      <c r="C210" s="1"/>
      <c r="D210" s="1"/>
      <c r="E210" s="1"/>
      <c r="F210" s="1"/>
      <c r="G210" s="1"/>
      <c r="H210" s="1"/>
      <c r="K210" s="1"/>
      <c r="L210" s="1"/>
      <c r="M210" s="1"/>
    </row>
    <row r="211" spans="3:13">
      <c r="C211" s="1"/>
      <c r="D211" s="1"/>
      <c r="E211" s="1"/>
      <c r="F211" s="1"/>
      <c r="G211" s="1"/>
      <c r="H211" s="1"/>
      <c r="K211" s="1"/>
      <c r="L211" s="1"/>
      <c r="M211" s="1"/>
    </row>
    <row r="212" spans="3:13">
      <c r="C212" s="1"/>
      <c r="D212" s="1"/>
      <c r="E212" s="1"/>
      <c r="F212" s="1"/>
      <c r="G212" s="1"/>
      <c r="H212" s="1"/>
      <c r="K212" s="1"/>
      <c r="L212" s="1"/>
      <c r="M212" s="1"/>
    </row>
    <row r="213" spans="3:13">
      <c r="C213" s="1"/>
      <c r="D213" s="1"/>
      <c r="E213" s="1"/>
      <c r="F213" s="1"/>
      <c r="G213" s="1"/>
      <c r="H213" s="1"/>
      <c r="K213" s="1"/>
      <c r="L213" s="1"/>
      <c r="M213" s="1"/>
    </row>
    <row r="214" spans="3:13">
      <c r="C214" s="1"/>
      <c r="D214" s="1"/>
      <c r="E214" s="1"/>
      <c r="F214" s="1"/>
      <c r="G214" s="1"/>
      <c r="H214" s="1"/>
      <c r="K214" s="1"/>
      <c r="L214" s="1"/>
      <c r="M214" s="1"/>
    </row>
    <row r="215" spans="3:13">
      <c r="C215" s="1"/>
      <c r="D215" s="1"/>
      <c r="E215" s="1"/>
      <c r="F215" s="1"/>
      <c r="G215" s="1"/>
      <c r="H215" s="1"/>
      <c r="K215" s="1"/>
      <c r="L215" s="1"/>
      <c r="M215" s="1"/>
    </row>
    <row r="216" spans="3:13">
      <c r="C216" s="1"/>
      <c r="D216" s="1"/>
      <c r="E216" s="1"/>
      <c r="F216" s="1"/>
      <c r="G216" s="1"/>
      <c r="H216" s="1"/>
      <c r="K216" s="1"/>
      <c r="L216" s="1"/>
      <c r="M216" s="1"/>
    </row>
    <row r="217" spans="3:13">
      <c r="C217" s="1"/>
      <c r="D217" s="1"/>
      <c r="E217" s="1"/>
      <c r="F217" s="1"/>
      <c r="G217" s="1"/>
      <c r="H217" s="1"/>
      <c r="K217" s="1"/>
      <c r="L217" s="1"/>
      <c r="M217" s="1"/>
    </row>
    <row r="218" spans="3:13">
      <c r="C218" s="1"/>
      <c r="D218" s="1"/>
      <c r="E218" s="1"/>
      <c r="F218" s="1"/>
      <c r="G218" s="1"/>
      <c r="H218" s="1"/>
      <c r="K218" s="1"/>
      <c r="L218" s="1"/>
      <c r="M218" s="1"/>
    </row>
    <row r="219" spans="3:13">
      <c r="C219" s="1"/>
      <c r="D219" s="1"/>
      <c r="E219" s="1"/>
      <c r="F219" s="1"/>
      <c r="G219" s="1"/>
      <c r="H219" s="1"/>
      <c r="K219" s="1"/>
      <c r="L219" s="1"/>
      <c r="M219" s="1"/>
    </row>
    <row r="220" spans="3:13">
      <c r="C220" s="1"/>
      <c r="D220" s="1"/>
      <c r="E220" s="1"/>
      <c r="F220" s="1"/>
      <c r="G220" s="1"/>
      <c r="H220" s="1"/>
      <c r="K220" s="1"/>
      <c r="L220" s="1"/>
      <c r="M220" s="1"/>
    </row>
    <row r="221" spans="3:13">
      <c r="C221" s="1"/>
      <c r="D221" s="1"/>
      <c r="E221" s="1"/>
      <c r="F221" s="1"/>
      <c r="G221" s="1"/>
      <c r="H221" s="1"/>
      <c r="K221" s="1"/>
      <c r="L221" s="1"/>
      <c r="M221" s="1"/>
    </row>
    <row r="222" spans="3:13">
      <c r="C222" s="1"/>
      <c r="D222" s="1"/>
      <c r="E222" s="1"/>
      <c r="F222" s="1"/>
      <c r="G222" s="1"/>
      <c r="H222" s="1"/>
      <c r="K222" s="1"/>
      <c r="L222" s="1"/>
      <c r="M222" s="1"/>
    </row>
    <row r="223" spans="3:13">
      <c r="C223" s="1"/>
      <c r="D223" s="1"/>
      <c r="E223" s="1"/>
      <c r="F223" s="1"/>
      <c r="G223" s="1"/>
      <c r="H223" s="1"/>
      <c r="K223" s="1"/>
      <c r="L223" s="1"/>
      <c r="M223" s="1"/>
    </row>
    <row r="224" spans="3:13">
      <c r="C224" s="1"/>
      <c r="D224" s="1"/>
      <c r="E224" s="1"/>
      <c r="F224" s="1"/>
      <c r="G224" s="1"/>
      <c r="H224" s="1"/>
      <c r="K224" s="1"/>
      <c r="L224" s="1"/>
      <c r="M224" s="1"/>
    </row>
    <row r="225" spans="3:13">
      <c r="C225" s="1"/>
      <c r="D225" s="1"/>
      <c r="E225" s="1"/>
      <c r="F225" s="1"/>
      <c r="G225" s="1"/>
      <c r="H225" s="1"/>
      <c r="K225" s="1"/>
      <c r="L225" s="1"/>
      <c r="M225" s="1"/>
    </row>
    <row r="226" spans="3:13">
      <c r="C226" s="1"/>
      <c r="D226" s="1"/>
      <c r="E226" s="1"/>
      <c r="F226" s="1"/>
      <c r="G226" s="1"/>
      <c r="H226" s="1"/>
      <c r="K226" s="1"/>
      <c r="L226" s="1"/>
      <c r="M226" s="1"/>
    </row>
    <row r="227" spans="3:13">
      <c r="C227" s="1"/>
      <c r="D227" s="1"/>
      <c r="E227" s="1"/>
      <c r="F227" s="1"/>
      <c r="G227" s="1"/>
      <c r="H227" s="1"/>
      <c r="K227" s="1"/>
      <c r="L227" s="1"/>
      <c r="M227" s="1"/>
    </row>
    <row r="228" spans="3:13">
      <c r="C228" s="1"/>
      <c r="D228" s="1"/>
      <c r="E228" s="1"/>
      <c r="F228" s="1"/>
      <c r="G228" s="1"/>
      <c r="H228" s="1"/>
      <c r="K228" s="1"/>
      <c r="L228" s="1"/>
      <c r="M228" s="1"/>
    </row>
    <row r="229" spans="3:13">
      <c r="C229" s="1"/>
      <c r="D229" s="1"/>
      <c r="E229" s="1"/>
      <c r="F229" s="1"/>
      <c r="G229" s="1"/>
      <c r="H229" s="1"/>
      <c r="K229" s="1"/>
      <c r="L229" s="1"/>
      <c r="M229" s="1"/>
    </row>
    <row r="230" spans="3:13">
      <c r="C230" s="1"/>
      <c r="D230" s="1"/>
      <c r="E230" s="1"/>
      <c r="F230" s="1"/>
      <c r="G230" s="1"/>
      <c r="H230" s="1"/>
      <c r="K230" s="1"/>
      <c r="L230" s="1"/>
      <c r="M230" s="1"/>
    </row>
    <row r="231" spans="3:13">
      <c r="C231" s="1"/>
      <c r="D231" s="1"/>
      <c r="E231" s="1"/>
      <c r="F231" s="1"/>
      <c r="G231" s="1"/>
      <c r="H231" s="1"/>
      <c r="K231" s="1"/>
      <c r="L231" s="1"/>
      <c r="M231" s="1"/>
    </row>
    <row r="232" spans="3:13">
      <c r="C232" s="1"/>
      <c r="D232" s="1"/>
      <c r="E232" s="1"/>
      <c r="F232" s="1"/>
      <c r="G232" s="1"/>
      <c r="H232" s="1"/>
      <c r="K232" s="1"/>
      <c r="L232" s="1"/>
      <c r="M232" s="1"/>
    </row>
    <row r="233" spans="3:13">
      <c r="C233" s="1"/>
      <c r="D233" s="1"/>
      <c r="E233" s="1"/>
      <c r="F233" s="1"/>
      <c r="G233" s="1"/>
      <c r="H233" s="1"/>
      <c r="K233" s="1"/>
      <c r="L233" s="1"/>
      <c r="M233" s="1"/>
    </row>
    <row r="234" spans="3:13">
      <c r="C234" s="1"/>
      <c r="D234" s="1"/>
      <c r="E234" s="1"/>
      <c r="F234" s="1"/>
      <c r="G234" s="1"/>
      <c r="H234" s="1"/>
      <c r="K234" s="1"/>
      <c r="L234" s="1"/>
      <c r="M234" s="1"/>
    </row>
    <row r="235" spans="3:13">
      <c r="C235" s="1"/>
      <c r="D235" s="1"/>
      <c r="E235" s="1"/>
      <c r="F235" s="1"/>
      <c r="G235" s="1"/>
      <c r="H235" s="1"/>
      <c r="K235" s="1"/>
      <c r="L235" s="1"/>
      <c r="M235" s="1"/>
    </row>
    <row r="236" spans="3:13">
      <c r="C236" s="1"/>
      <c r="D236" s="1"/>
      <c r="E236" s="1"/>
      <c r="F236" s="1"/>
      <c r="G236" s="1"/>
      <c r="H236" s="1"/>
      <c r="K236" s="1"/>
      <c r="L236" s="1"/>
      <c r="M236" s="1"/>
    </row>
    <row r="237" spans="3:13">
      <c r="C237" s="1"/>
      <c r="D237" s="1"/>
      <c r="E237" s="1"/>
      <c r="F237" s="1"/>
      <c r="G237" s="1"/>
      <c r="H237" s="1"/>
      <c r="K237" s="1"/>
      <c r="L237" s="1"/>
      <c r="M237" s="1"/>
    </row>
    <row r="238" spans="3:13">
      <c r="C238" s="1"/>
      <c r="D238" s="1"/>
      <c r="E238" s="1"/>
      <c r="F238" s="1"/>
      <c r="G238" s="1"/>
      <c r="H238" s="1"/>
      <c r="K238" s="1"/>
      <c r="L238" s="1"/>
      <c r="M238" s="1"/>
    </row>
    <row r="239" spans="3:13">
      <c r="C239" s="1"/>
      <c r="D239" s="1"/>
      <c r="E239" s="1"/>
      <c r="F239" s="1"/>
      <c r="G239" s="1"/>
      <c r="H239" s="1"/>
      <c r="K239" s="1"/>
      <c r="L239" s="1"/>
      <c r="M239" s="1"/>
    </row>
    <row r="240" spans="3:13">
      <c r="C240" s="1"/>
      <c r="D240" s="1"/>
      <c r="E240" s="1"/>
      <c r="F240" s="1"/>
      <c r="G240" s="1"/>
      <c r="H240" s="1"/>
      <c r="K240" s="1"/>
      <c r="L240" s="1"/>
      <c r="M240" s="1"/>
    </row>
    <row r="241" spans="3:13">
      <c r="C241" s="1"/>
      <c r="D241" s="1"/>
      <c r="E241" s="1"/>
      <c r="F241" s="1"/>
      <c r="G241" s="1"/>
      <c r="H241" s="1"/>
      <c r="K241" s="1"/>
      <c r="L241" s="1"/>
      <c r="M241" s="1"/>
    </row>
    <row r="242" spans="3:13">
      <c r="C242" s="1"/>
      <c r="D242" s="1"/>
      <c r="E242" s="1"/>
      <c r="F242" s="1"/>
      <c r="G242" s="1"/>
      <c r="H242" s="1"/>
      <c r="K242" s="1"/>
      <c r="L242" s="1"/>
      <c r="M242" s="1"/>
    </row>
    <row r="243" spans="3:13">
      <c r="C243" s="1"/>
      <c r="D243" s="1"/>
      <c r="E243" s="1"/>
      <c r="F243" s="1"/>
      <c r="G243" s="1"/>
      <c r="H243" s="1"/>
      <c r="K243" s="1"/>
      <c r="L243" s="1"/>
      <c r="M243" s="1"/>
    </row>
    <row r="244" spans="3:13">
      <c r="C244" s="1"/>
      <c r="D244" s="1"/>
      <c r="E244" s="1"/>
      <c r="F244" s="1"/>
      <c r="G244" s="1"/>
      <c r="H244" s="1"/>
      <c r="K244" s="1"/>
      <c r="L244" s="1"/>
      <c r="M244" s="1"/>
    </row>
    <row r="245" spans="3:13">
      <c r="C245" s="1"/>
      <c r="D245" s="1"/>
      <c r="E245" s="1"/>
      <c r="F245" s="1"/>
      <c r="G245" s="1"/>
      <c r="H245" s="1"/>
      <c r="K245" s="1"/>
      <c r="L245" s="1"/>
      <c r="M245" s="1"/>
    </row>
    <row r="246" spans="3:13">
      <c r="C246" s="1"/>
      <c r="D246" s="1"/>
      <c r="E246" s="1"/>
      <c r="F246" s="1"/>
      <c r="G246" s="1"/>
      <c r="H246" s="1"/>
      <c r="K246" s="1"/>
      <c r="L246" s="1"/>
      <c r="M246" s="1"/>
    </row>
    <row r="247" spans="3:13">
      <c r="C247" s="1"/>
      <c r="D247" s="1"/>
      <c r="E247" s="1"/>
      <c r="F247" s="1"/>
      <c r="G247" s="1"/>
      <c r="H247" s="1"/>
      <c r="K247" s="1"/>
      <c r="L247" s="1"/>
      <c r="M247" s="1"/>
    </row>
    <row r="248" spans="3:13">
      <c r="C248" s="1"/>
      <c r="D248" s="1"/>
      <c r="E248" s="1"/>
      <c r="F248" s="1"/>
      <c r="G248" s="1"/>
      <c r="H248" s="1"/>
      <c r="K248" s="1"/>
      <c r="L248" s="1"/>
      <c r="M248" s="1"/>
    </row>
    <row r="249" spans="3:13">
      <c r="C249" s="1"/>
      <c r="D249" s="1"/>
      <c r="E249" s="1"/>
      <c r="F249" s="1"/>
      <c r="G249" s="1"/>
      <c r="H249" s="1"/>
      <c r="K249" s="1"/>
      <c r="L249" s="1"/>
      <c r="M249" s="1"/>
    </row>
    <row r="250" spans="3:13">
      <c r="C250" s="1"/>
      <c r="D250" s="1"/>
      <c r="E250" s="1"/>
      <c r="F250" s="1"/>
      <c r="G250" s="1"/>
      <c r="H250" s="1"/>
      <c r="K250" s="1"/>
      <c r="L250" s="1"/>
      <c r="M250" s="1"/>
    </row>
    <row r="251" spans="3:13">
      <c r="C251" s="1"/>
      <c r="D251" s="1"/>
      <c r="E251" s="1"/>
      <c r="F251" s="1"/>
      <c r="G251" s="1"/>
      <c r="H251" s="1"/>
      <c r="K251" s="1"/>
      <c r="L251" s="1"/>
      <c r="M251" s="1"/>
    </row>
    <row r="252" spans="3:13">
      <c r="C252" s="1"/>
      <c r="D252" s="1"/>
      <c r="E252" s="1"/>
      <c r="F252" s="1"/>
      <c r="G252" s="1"/>
      <c r="H252" s="1"/>
      <c r="K252" s="1"/>
      <c r="L252" s="1"/>
      <c r="M252" s="1"/>
    </row>
    <row r="253" spans="3:13">
      <c r="C253" s="1"/>
      <c r="D253" s="1"/>
      <c r="E253" s="1"/>
      <c r="F253" s="1"/>
      <c r="G253" s="1"/>
      <c r="H253" s="1"/>
      <c r="K253" s="1"/>
      <c r="L253" s="1"/>
      <c r="M253" s="1"/>
    </row>
    <row r="254" spans="3:13">
      <c r="C254" s="1"/>
      <c r="D254" s="1"/>
      <c r="E254" s="1"/>
      <c r="F254" s="1"/>
      <c r="G254" s="1"/>
      <c r="H254" s="1"/>
      <c r="K254" s="1"/>
      <c r="L254" s="1"/>
      <c r="M254" s="1"/>
    </row>
    <row r="255" spans="3:13">
      <c r="C255" s="1"/>
      <c r="D255" s="1"/>
      <c r="E255" s="1"/>
      <c r="F255" s="1"/>
      <c r="G255" s="1"/>
      <c r="H255" s="1"/>
      <c r="K255" s="1"/>
      <c r="L255" s="1"/>
      <c r="M255" s="1"/>
    </row>
    <row r="256" spans="3:13">
      <c r="C256" s="1"/>
      <c r="D256" s="1"/>
      <c r="E256" s="1"/>
      <c r="F256" s="1"/>
      <c r="G256" s="1"/>
      <c r="H256" s="1"/>
      <c r="K256" s="1"/>
      <c r="L256" s="1"/>
      <c r="M256" s="1"/>
    </row>
    <row r="257" spans="3:13">
      <c r="C257" s="1"/>
      <c r="D257" s="1"/>
      <c r="E257" s="1"/>
      <c r="F257" s="1"/>
      <c r="G257" s="1"/>
      <c r="H257" s="1"/>
      <c r="K257" s="1"/>
      <c r="L257" s="1"/>
      <c r="M257" s="1"/>
    </row>
    <row r="258" spans="3:13">
      <c r="C258" s="1"/>
      <c r="D258" s="1"/>
      <c r="E258" s="1"/>
      <c r="F258" s="1"/>
      <c r="G258" s="1"/>
      <c r="H258" s="1"/>
      <c r="K258" s="1"/>
      <c r="L258" s="1"/>
      <c r="M258" s="1"/>
    </row>
    <row r="259" spans="3:13">
      <c r="C259" s="1"/>
      <c r="D259" s="1"/>
      <c r="E259" s="1"/>
      <c r="F259" s="1"/>
      <c r="G259" s="1"/>
      <c r="H259" s="1"/>
      <c r="K259" s="1"/>
      <c r="L259" s="1"/>
      <c r="M259" s="1"/>
    </row>
    <row r="260" spans="3:13">
      <c r="C260" s="1"/>
      <c r="D260" s="1"/>
      <c r="E260" s="1"/>
      <c r="F260" s="1"/>
      <c r="G260" s="1"/>
      <c r="H260" s="1"/>
      <c r="K260" s="1"/>
      <c r="L260" s="1"/>
      <c r="M260" s="1"/>
    </row>
    <row r="261" spans="3:13">
      <c r="C261" s="1"/>
      <c r="D261" s="1"/>
      <c r="E261" s="1"/>
      <c r="F261" s="1"/>
      <c r="G261" s="1"/>
      <c r="H261" s="1"/>
      <c r="K261" s="1"/>
      <c r="L261" s="1"/>
      <c r="M261" s="1"/>
    </row>
    <row r="262" spans="3:13">
      <c r="C262" s="1"/>
      <c r="D262" s="1"/>
      <c r="E262" s="1"/>
      <c r="F262" s="1"/>
      <c r="G262" s="1"/>
      <c r="H262" s="1"/>
      <c r="K262" s="1"/>
      <c r="L262" s="1"/>
      <c r="M262" s="1"/>
    </row>
    <row r="263" spans="3:13">
      <c r="C263" s="1"/>
      <c r="D263" s="1"/>
      <c r="E263" s="1"/>
      <c r="F263" s="1"/>
      <c r="G263" s="1"/>
      <c r="H263" s="1"/>
      <c r="K263" s="1"/>
      <c r="L263" s="1"/>
      <c r="M263" s="1"/>
    </row>
    <row r="264" spans="3:13">
      <c r="C264" s="1"/>
      <c r="D264" s="1"/>
      <c r="E264" s="1"/>
      <c r="F264" s="1"/>
      <c r="G264" s="1"/>
      <c r="H264" s="1"/>
      <c r="K264" s="1"/>
      <c r="L264" s="1"/>
      <c r="M264" s="1"/>
    </row>
    <row r="265" spans="3:13">
      <c r="C265" s="1"/>
      <c r="D265" s="1"/>
      <c r="E265" s="1"/>
      <c r="F265" s="1"/>
      <c r="G265" s="1"/>
      <c r="H265" s="1"/>
      <c r="K265" s="1"/>
      <c r="L265" s="1"/>
      <c r="M265" s="1"/>
    </row>
  </sheetData>
  <sheetProtection password="F79C" sheet="1" objects="1" scenarios="1" selectLockedCells="1"/>
  <mergeCells count="39">
    <mergeCell ref="G83:G122"/>
    <mergeCell ref="K83:K122"/>
    <mergeCell ref="G46:G67"/>
    <mergeCell ref="N124:P124"/>
    <mergeCell ref="N125:P125"/>
    <mergeCell ref="J68:J75"/>
    <mergeCell ref="I68:I75"/>
    <mergeCell ref="H68:H75"/>
    <mergeCell ref="H46:H67"/>
    <mergeCell ref="G68:G75"/>
    <mergeCell ref="G76:G79"/>
    <mergeCell ref="H76:H79"/>
    <mergeCell ref="I76:I79"/>
    <mergeCell ref="B124:G124"/>
    <mergeCell ref="B125:G125"/>
    <mergeCell ref="I46:I67"/>
    <mergeCell ref="H7:H45"/>
    <mergeCell ref="I7:I45"/>
    <mergeCell ref="G7:G45"/>
    <mergeCell ref="J7:J45"/>
    <mergeCell ref="K7:K45"/>
    <mergeCell ref="B1:E1"/>
    <mergeCell ref="D3:E4"/>
    <mergeCell ref="F3:I4"/>
    <mergeCell ref="B3:B4"/>
    <mergeCell ref="C3:C4"/>
    <mergeCell ref="G81:G82"/>
    <mergeCell ref="H81:H82"/>
    <mergeCell ref="I81:I82"/>
    <mergeCell ref="J81:J82"/>
    <mergeCell ref="K81:K82"/>
    <mergeCell ref="J83:J122"/>
    <mergeCell ref="I83:I122"/>
    <mergeCell ref="H83:H122"/>
    <mergeCell ref="J46:J67"/>
    <mergeCell ref="K46:K67"/>
    <mergeCell ref="K68:K75"/>
    <mergeCell ref="J76:J79"/>
    <mergeCell ref="K76:K79"/>
  </mergeCells>
  <conditionalFormatting sqref="D7:D45 B7:B122">
    <cfRule type="containsBlanks" dxfId="29" priority="54">
      <formula>LEN(TRIM(B7))=0</formula>
    </cfRule>
  </conditionalFormatting>
  <conditionalFormatting sqref="B7:B122">
    <cfRule type="cellIs" dxfId="28" priority="49" operator="greaterThanOrEqual">
      <formula>1</formula>
    </cfRule>
  </conditionalFormatting>
  <conditionalFormatting sqref="D46:D66">
    <cfRule type="containsBlanks" dxfId="27" priority="33">
      <formula>LEN(TRIM(D46))=0</formula>
    </cfRule>
  </conditionalFormatting>
  <conditionalFormatting sqref="D68:D69">
    <cfRule type="containsBlanks" dxfId="26" priority="32">
      <formula>LEN(TRIM(D68))=0</formula>
    </cfRule>
  </conditionalFormatting>
  <conditionalFormatting sqref="D70:D74">
    <cfRule type="containsBlanks" dxfId="25" priority="31">
      <formula>LEN(TRIM(D70))=0</formula>
    </cfRule>
  </conditionalFormatting>
  <conditionalFormatting sqref="D75">
    <cfRule type="containsBlanks" dxfId="24" priority="30">
      <formula>LEN(TRIM(D75))=0</formula>
    </cfRule>
  </conditionalFormatting>
  <conditionalFormatting sqref="D76:D77">
    <cfRule type="containsBlanks" dxfId="23" priority="29">
      <formula>LEN(TRIM(D76))=0</formula>
    </cfRule>
  </conditionalFormatting>
  <conditionalFormatting sqref="D78">
    <cfRule type="containsBlanks" dxfId="22" priority="28">
      <formula>LEN(TRIM(D78))=0</formula>
    </cfRule>
  </conditionalFormatting>
  <conditionalFormatting sqref="D79">
    <cfRule type="containsBlanks" dxfId="21" priority="27">
      <formula>LEN(TRIM(D79))=0</formula>
    </cfRule>
  </conditionalFormatting>
  <conditionalFormatting sqref="D80">
    <cfRule type="containsBlanks" dxfId="20" priority="26">
      <formula>LEN(TRIM(D80))=0</formula>
    </cfRule>
  </conditionalFormatting>
  <conditionalFormatting sqref="D81:D82">
    <cfRule type="containsBlanks" dxfId="19" priority="25">
      <formula>LEN(TRIM(D81))=0</formula>
    </cfRule>
  </conditionalFormatting>
  <conditionalFormatting sqref="D121:D122 D116:D118 D83:D114">
    <cfRule type="containsBlanks" dxfId="18" priority="24">
      <formula>LEN(TRIM(D83))=0</formula>
    </cfRule>
  </conditionalFormatting>
  <conditionalFormatting sqref="D119:D120">
    <cfRule type="containsBlanks" dxfId="17" priority="23">
      <formula>LEN(TRIM(D119))=0</formula>
    </cfRule>
  </conditionalFormatting>
  <conditionalFormatting sqref="D115">
    <cfRule type="containsBlanks" dxfId="16" priority="22">
      <formula>LEN(TRIM(D115))=0</formula>
    </cfRule>
  </conditionalFormatting>
  <conditionalFormatting sqref="D67">
    <cfRule type="containsBlanks" dxfId="15" priority="21">
      <formula>LEN(TRIM(D67))=0</formula>
    </cfRule>
  </conditionalFormatting>
  <conditionalFormatting sqref="P7:P8 P11:P12 P15:P16 P19:P20 P23:P24 P27:P28 P31:P32 P35:P36 P39:P40 P43:P44 P47:P48 P51:P52 P55:P56 P59:P60 P63:P64 P67:P68 P71:P72 P75:P76 P79:P80 P83:P84 P87:P88 P91:P92 P95:P96 P99:P100 P103:P104 P107:P108 P111:P112 P115:P116 P119:P120">
    <cfRule type="cellIs" dxfId="14" priority="19" operator="equal">
      <formula>"NEVYHOVUJE"</formula>
    </cfRule>
    <cfRule type="cellIs" dxfId="13" priority="20" operator="equal">
      <formula>"VYHOVUJE"</formula>
    </cfRule>
  </conditionalFormatting>
  <conditionalFormatting sqref="N7:N8 N11:N12 N15:N16 N19:N20 N23:N24 N27:N28 N31:N32 N35:N36 N39:N40 N43:N44 N47:N48 N51:N52 N55:N56 N59:N60 N63:N64 N67:N68 N71:N72 N75:N76 N79:N80 N83:N84 N87:N88 N91:N92 N95:N96 N99:N100 N103:N104 N107:N108 N111:N112 N115:N116 N119:N120">
    <cfRule type="notContainsBlanks" dxfId="12" priority="17">
      <formula>LEN(TRIM(N7))&gt;0</formula>
    </cfRule>
    <cfRule type="containsBlanks" dxfId="11" priority="18">
      <formula>LEN(TRIM(N7))=0</formula>
    </cfRule>
  </conditionalFormatting>
  <conditionalFormatting sqref="N7:N8 N11:N12 N15:N16 N19:N20 N23:N24 N27:N28 N31:N32 N35:N36 N39:N40 N43:N44 N47:N48 N51:N52 N55:N56 N59:N60 N63:N64 N67:N68 N71:N72 N75:N76 N79:N80 N83:N84 N87:N88 N91:N92 N95:N96 N99:N100 N103:N104 N107:N108 N111:N112 N115:N116 N119:N120">
    <cfRule type="notContainsBlanks" dxfId="10" priority="16">
      <formula>LEN(TRIM(N7))&gt;0</formula>
    </cfRule>
  </conditionalFormatting>
  <conditionalFormatting sqref="P9 P13 P17 P21 P25 P29 P33 P37 P41 P45 P49 P53 P57 P61 P65 P69 P73 P77 P81 P85 P89 P93 P97 P101 P105 P109 P113 P117 P121">
    <cfRule type="cellIs" dxfId="9" priority="14" operator="equal">
      <formula>"NEVYHOVUJE"</formula>
    </cfRule>
    <cfRule type="cellIs" dxfId="8" priority="15" operator="equal">
      <formula>"VYHOVUJE"</formula>
    </cfRule>
  </conditionalFormatting>
  <conditionalFormatting sqref="N9 N13 N17 N21 N25 N29 N33 N37 N41 N45 N49 N53 N57 N61 N65 N69 N73 N77 N81 N85 N89 N93 N97 N101 N105 N109 N113 N117 N121">
    <cfRule type="notContainsBlanks" dxfId="7" priority="12">
      <formula>LEN(TRIM(N9))&gt;0</formula>
    </cfRule>
    <cfRule type="containsBlanks" dxfId="6" priority="13">
      <formula>LEN(TRIM(N9))=0</formula>
    </cfRule>
  </conditionalFormatting>
  <conditionalFormatting sqref="N9 N13 N17 N21 N25 N29 N33 N37 N41 N45 N49 N53 N57 N61 N65 N69 N73 N77 N81 N85 N89 N93 N97 N101 N105 N109 N113 N117 N121">
    <cfRule type="notContainsBlanks" dxfId="5" priority="11">
      <formula>LEN(TRIM(N9))&gt;0</formula>
    </cfRule>
  </conditionalFormatting>
  <conditionalFormatting sqref="P10 P14 P18 P22 P26 P30 P34 P38 P42 P46 P50 P54 P58 P62 P66 P70 P74 P78 P82 P86 P90 P94 P98 P102 P106 P110 P114 P118 P122">
    <cfRule type="cellIs" dxfId="4" priority="9" operator="equal">
      <formula>"NEVYHOVUJE"</formula>
    </cfRule>
    <cfRule type="cellIs" dxfId="3" priority="10" operator="equal">
      <formula>"VYHOVUJE"</formula>
    </cfRule>
  </conditionalFormatting>
  <conditionalFormatting sqref="N10 N14 N18 N22 N26 N30 N34 N38 N42 N46 N50 N54 N58 N62 N66 N70 N74 N78 N82 N86 N90 N94 N98 N102 N106 N110 N114 N118 N122">
    <cfRule type="notContainsBlanks" dxfId="2" priority="7">
      <formula>LEN(TRIM(N10))&gt;0</formula>
    </cfRule>
    <cfRule type="containsBlanks" dxfId="1" priority="8">
      <formula>LEN(TRIM(N10))=0</formula>
    </cfRule>
  </conditionalFormatting>
  <conditionalFormatting sqref="N10 N14 N18 N22 N26 N30 N34 N38 N42 N46 N50 N54 N58 N62 N66 N70 N74 N78 N82 N86 N90 N94 N98 N102 N106 N110 N114 N118 N122">
    <cfRule type="notContainsBlanks" dxfId="0" priority="6">
      <formula>LEN(TRIM(N10))&gt;0</formula>
    </cfRule>
  </conditionalFormatting>
  <dataValidations count="2">
    <dataValidation type="list" showInputMessage="1" showErrorMessage="1" sqref="H7 H46 H68 H76 H80:H81 H83">
      <formula1>"ANO,NE"</formula1>
    </dataValidation>
    <dataValidation type="list" showInputMessage="1" showErrorMessage="1" sqref="E7:E12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5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bzTfW8lHDi9B91B09fxxOepYnkA=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UAFqp+TdVksJcg/nJtbTrO4emhVlzx9jxx/BoSLyYQCoTCJFpcYHS4DJR8LOb3q4R4ftTuQu
    Ipv1YKT9M4zjmjqkS4g2pxcCymLZDtDIV8AsPLxf2MLuZo0DPefh32eGx7kMM2Pcvgefo0ZP
    oly8ek0pg8VZYZhOHmCdCcqV4MLF5kJMZXQnJRVYmLW7HevXahKd7UIdc5nfCpXEb2m0H2ht
    AfMtiZiwGM94lXK1Pgj2wHDrMPsE3vUC1ktsJDjYf89sAeUGYyeVshmNpDmpE79+QSHiGTTH
    c8a5qEotTwMaaHMtr6r8faEOtoXwPWz1k079/AxIKHkfqsnSZiQdTQ==
  </SignatureValue>
  <KeyInfo>
    <KeyValue>
      <RSAKeyValue>
        <Modulus>
            mVn3ntAyNvxtaO8XwiB6gk3K5q0o2JiN2TsGGjmlbJkGTQ+h7Aw25yfM7RqWoWFRjfoyK0hc
            2iR30eANWFQAClmnG/9nEXskbA78j6AzJRL7EV23Sa+rfMZfu0nLFDw+NrRhr15uoz//Zf8Y
            JkBTv4crjlWSB8Z/kTPAaDEP1R31O3M0S8FSdyBQIuqxvqSg9M1Eu2KEp6Vg+6PvoL+DaXDd
            +hcjQdpVeLZ/HLfk4BlZNFXIA50E13ClWvxz5H+A7kuwjcu05s/7ANCaV8zHRneomzua06co
            HPOCVvQ7pGERKpHkFMHTnhxXPqMEGxR/2GRgPOzaQMn0wIJcEIovXQ==
          </Modulus>
        <Exponent>AQAB</Exponent>
      </RSAKeyValue>
    </KeyValue>
    <X509Data>
      <X509Certificate>
          MIIGjjCCBXagAwIBAgIDHTjNMA0GCSqGSIb3DQEBCwUAMF8xCzAJBgNVBAYTAkNaMSwwKgYD
          VQQKDCPEjGVza8OhIHBvxaF0YSwgcy5wLiBbScSMIDQ3MTE0OTgzXTEiMCAGA1UEAxMZUG9z
          dFNpZ251bSBRdWFsaWZpZWQgQ0EgMjAeFw0xNjAxMDcwOTU0MTFaFw0xNzAxMjYwOTU0MTFa
          MHExCzAJBgNVBAYTAkNaMS4wLAYDVQQKDCVURUNIRFJBVyBPRkZJQ0Ugcy5yLm8uIFtJxIwg
          MjcxNjA1NTZdMQowCAYDVQQLEwE2MRQwEgYDVQQDDAtQZXRyIMWgcm91YjEQMA4GA1UEBRMH
          UDI5ODY4MTCCASIwDQYJKoZIhvcNAQEBBQADggEPADCCAQoCggEBAJlZ957QMjb8bWjvF8Ig
          eoJNyuatKNiYjdk7Bho5pWyZBk0PoewMNucnzO0alqFhUY36MitIXNokd9HgDVhUAApZpxv/
          ZxF7JGwO/I+gMyUS+xFdt0mvq3zGX7tJyxQ8Pja0Ya9ebqM//2X/GCZAU7+HK45VkgfGf5Ez
          wGgxD9Ud9TtzNEvBUncgUCLqsb6koPTNRLtihKelYPuj76C/g2lw3foXI0HaVXi2fxy35OAZ
          WTRVyAOdBNdwpVr8c+R/gO5LsI3LtObP+wDQmlfMx0Z3qJs7mtOnKBzzglb0O6RhESqR5BTB
          054cVz6jBBsUf9hkYDzs2kDJ9MCCXBCKL10CAwEAAaOCAz8wggM7MD4GA1UdEQQ3MDWBDXBz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Y3ovY3JsL3BzcXVhbGlmaWVkY2EyLmNybDAdBgNVHQ4EFgQUvz8eCAYfSSWwTvJWCpvkKjzi
          /X4wDQYJKoZIhvcNAQELBQADggEBACXWCxOJ/cckUYG4zklFJbKRuAACIlJAk+hRkofTBOCh
          +kNL3Qs5F9WlvoHMbV1Q2BC+sn19t88FSanHQrNvgIULkSoWH5Gv57daB2qaHKd7xOkruiYn
          L9nzrgBvEX1adWYL7bepBnE1hfKpFFxHLgTs5uVNCNc8A4eEBZ76F3qVDYBpOnluymx9xF4P
          VNKuCNC4EmJqJcPkZFtCgbrpOBcm+cNjoT8fsBunGl+cRWNSUY7cYP8+zWZpLPWxZw/LS28g
          q0F5RTb5KJRN0WsNTsIVwue51HQMZWxdsY2WPhzGQYswIgfLGSyNASGm523/dbwy2VV+qn99
          MGbEqCNRzRo=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Op7myXc2PCAXknURoYT7AYqplzg=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nXkcmpnYcubGYg/gnu21xezhrR4=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3BhBTs72yZlPmI00ythxFB49WUA=</DigestValue>
      </Reference>
      <Reference URI="/xl/sharedStrings.xml?ContentType=application/vnd.openxmlformats-officedocument.spreadsheetml.sharedStrings+xml">
        <DigestMethod Algorithm="http://www.w3.org/2000/09/xmldsig#sha1"/>
        <DigestValue>lHmbYLn0xXPH1BksTQdKDsQVuYw=</DigestValue>
      </Reference>
      <Reference URI="/xl/styles.xml?ContentType=application/vnd.openxmlformats-officedocument.spreadsheetml.styles+xml">
        <DigestMethod Algorithm="http://www.w3.org/2000/09/xmldsig#sha1"/>
        <DigestValue>weejDiLOwMM3BLIEBiqhDdP/V0A=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57dfd1WETHj0ALC/DQsAp0vfahg=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Ie/sDwlcP2qz1tRRW5eHG6JGhNk=</DigestValue>
      </Reference>
    </Manifest>
    <SignatureProperties>
      <SignatureProperty Id="idSignatureTime" Target="#idPackageSignature">
        <mdssi:SignatureTime>
          <mdssi:Format>YYYY-MM-DDThh:mm:ssTZD</mdssi:Format>
          <mdssi:Value>2016-10-27T07:08:13Z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2016-10-27T07:07:44Z</cp:lastPrinted>
  <dcterms:created xsi:type="dcterms:W3CDTF">2014-03-05T12:43:32Z</dcterms:created>
  <dcterms:modified xsi:type="dcterms:W3CDTF">2016-10-27T07:08:13Z</dcterms:modified>
</cp:coreProperties>
</file>