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456" windowWidth="21936" windowHeight="13176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7" i="1"/>
  <c r="G9" i="1"/>
  <c r="G11" i="1"/>
  <c r="G12" i="1"/>
  <c r="G14" i="1"/>
  <c r="G16" i="1"/>
  <c r="G18" i="1"/>
  <c r="G19" i="1"/>
  <c r="G20" i="1"/>
  <c r="G22" i="1"/>
  <c r="G23" i="1"/>
  <c r="G24" i="1"/>
  <c r="E12" i="1"/>
  <c r="E5" i="1"/>
  <c r="E7" i="1"/>
  <c r="E9" i="1"/>
  <c r="E11" i="1"/>
  <c r="E14" i="1"/>
  <c r="E16" i="1"/>
  <c r="E18" i="1"/>
  <c r="E19" i="1"/>
  <c r="E20" i="1"/>
</calcChain>
</file>

<file path=xl/sharedStrings.xml><?xml version="1.0" encoding="utf-8"?>
<sst xmlns="http://schemas.openxmlformats.org/spreadsheetml/2006/main" count="60" uniqueCount="38">
  <si>
    <t>Druh požadovaných služeb</t>
  </si>
  <si>
    <t>Jednotka</t>
  </si>
  <si>
    <t>Cena / jednotka</t>
  </si>
  <si>
    <t>Počet jednotek</t>
  </si>
  <si>
    <t>(bez DPH)</t>
  </si>
  <si>
    <t>tarif s neomezeným vnitrostátním provozem</t>
  </si>
  <si>
    <t>- měsíční paušál s neomezeným vnitrostátním provozem</t>
  </si>
  <si>
    <t>1 SIM</t>
  </si>
  <si>
    <t xml:space="preserve">tarif bez volných minut a SMS </t>
  </si>
  <si>
    <t>- do všech mobilních sítí v ČR</t>
  </si>
  <si>
    <t>1 minuta</t>
  </si>
  <si>
    <t>- do všech pevných sítí v ČR</t>
  </si>
  <si>
    <t>1 SMS</t>
  </si>
  <si>
    <t>datové tarify</t>
  </si>
  <si>
    <t>- mesíční paušál</t>
  </si>
  <si>
    <t>1 ks</t>
  </si>
  <si>
    <t xml:space="preserve">- datová služba s FUP min. 1 GB/měsíc </t>
  </si>
  <si>
    <t>- odeslání 1 SMS</t>
  </si>
  <si>
    <t>mezinárodní odchozí hovory</t>
  </si>
  <si>
    <t>- státy EU</t>
  </si>
  <si>
    <t>služby SMS</t>
  </si>
  <si>
    <t>- měsíční paušál bez volných minut a SMS (max. 1,- Kč)</t>
  </si>
  <si>
    <t>za 1 měsíc</t>
  </si>
  <si>
    <t>požadovaný počet jednotek</t>
  </si>
  <si>
    <t>- datová služba bez FUP bez omezení rychlosti</t>
  </si>
  <si>
    <t>Dodávka telekomunikačních zařízení</t>
  </si>
  <si>
    <t>- USB datový modem</t>
  </si>
  <si>
    <t>[DOPLNÍ UCHAZEČ]</t>
  </si>
  <si>
    <t>-</t>
  </si>
  <si>
    <t>Požadovaný počet
 jednotek</t>
  </si>
  <si>
    <t xml:space="preserve">- datová služba s FUP min. 10GB/měsíc </t>
  </si>
  <si>
    <t>za 48 měsíců</t>
  </si>
  <si>
    <t>- WiFi datový modem</t>
  </si>
  <si>
    <t>SIP trunk s číselným blokem 120 000 čísel a 60 současných hovorů</t>
  </si>
  <si>
    <t>vnitrostátní odchozí hovory (VPS zdama)</t>
  </si>
  <si>
    <t>CENA CELKEM v Kč bez DPH</t>
  </si>
  <si>
    <t>Celkem v Kč bez DPH za</t>
  </si>
  <si>
    <t>PŘÍLOHA č. 3 zadávací dokumentacedle DI č. 1 - Tabulka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</si>
</sst>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3399FF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6" fillId="3" borderId="0" xfId="0" applyFont="1" applyFill="1" applyBorder="1" applyAlignment="1" applyProtection="1">
      <alignment horizontal="center"/>
      <protection locked="0"/>
    </xf>
    <xf numFmtId="49" fontId="4" fillId="0" borderId="0" xfId="0" applyNumberFormat="1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49" fontId="1" fillId="0" borderId="1" xfId="0" applyNumberFormat="1" applyFont="1" applyBorder="1" applyProtection="1"/>
    <xf numFmtId="0" fontId="1" fillId="0" borderId="2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/>
    </xf>
    <xf numFmtId="49" fontId="1" fillId="0" borderId="6" xfId="0" applyNumberFormat="1" applyFont="1" applyBorder="1" applyProtection="1"/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49" fontId="1" fillId="2" borderId="4" xfId="0" applyNumberFormat="1" applyFont="1" applyFill="1" applyBorder="1" applyProtection="1"/>
    <xf numFmtId="0" fontId="0" fillId="2" borderId="0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49" fontId="0" fillId="0" borderId="4" xfId="0" applyNumberFormat="1" applyBorder="1" applyProtection="1"/>
    <xf numFmtId="0" fontId="6" fillId="0" borderId="5" xfId="0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49" fontId="5" fillId="0" borderId="6" xfId="0" applyNumberFormat="1" applyFont="1" applyBorder="1" applyProtection="1"/>
    <xf numFmtId="0" fontId="0" fillId="0" borderId="7" xfId="0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49" fontId="0" fillId="0" borderId="0" xfId="0" applyNumberFormat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3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</cellStyles>
  <dxfs count="0"/>
  <tableStyles count="0" defaultTableStyle="TableStyleMedium9" defaultPivotStyle="PivotStyleMedium4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G24"/>
  <sheetViews>
    <sheetView tabSelected="1" zoomScale="90" zoomScaleNormal="90" zoomScalePageLayoutView="90" workbookViewId="0">
      <selection activeCell="F18" sqref="F18"/>
    </sheetView>
  </sheetViews>
  <sheetFormatPr defaultColWidth="11" defaultRowHeight="15.6" x14ac:dyDescent="0.3"/>
  <cols>
    <col min="1" max="1" width="11" style="4"/>
    <col min="2" max="2" width="57.19921875" style="21" bestFit="1" customWidth="1"/>
    <col min="3" max="3" width="11" style="3"/>
    <col min="4" max="4" width="13.5" style="3" bestFit="1" customWidth="1"/>
    <col min="5" max="5" width="13.5" style="3" customWidth="1"/>
    <col min="6" max="6" width="14.19921875" style="3" bestFit="1" customWidth="1"/>
    <col min="7" max="7" width="24.69921875" style="3" customWidth="1"/>
    <col min="8" max="16384" width="11" style="4"/>
  </cols>
  <sheetData>
    <row r="1" spans="2:7" ht="16.2" thickBot="1" x14ac:dyDescent="0.35">
      <c r="B1" s="2" t="s">
        <v>37</v>
      </c>
    </row>
    <row r="2" spans="2:7" ht="31.5" customHeight="1" x14ac:dyDescent="0.3">
      <c r="B2" s="5" t="s">
        <v>0</v>
      </c>
      <c r="C2" s="6" t="s">
        <v>1</v>
      </c>
      <c r="D2" s="6" t="s">
        <v>3</v>
      </c>
      <c r="E2" s="7" t="s">
        <v>29</v>
      </c>
      <c r="F2" s="6" t="s">
        <v>2</v>
      </c>
      <c r="G2" s="8" t="s">
        <v>36</v>
      </c>
    </row>
    <row r="3" spans="2:7" ht="16.2" thickBot="1" x14ac:dyDescent="0.35">
      <c r="B3" s="9"/>
      <c r="C3" s="10"/>
      <c r="D3" s="10" t="s">
        <v>22</v>
      </c>
      <c r="E3" s="10" t="s">
        <v>31</v>
      </c>
      <c r="F3" s="10" t="s">
        <v>4</v>
      </c>
      <c r="G3" s="11" t="s">
        <v>23</v>
      </c>
    </row>
    <row r="4" spans="2:7" x14ac:dyDescent="0.3">
      <c r="B4" s="12" t="s">
        <v>5</v>
      </c>
      <c r="C4" s="13"/>
      <c r="D4" s="13"/>
      <c r="E4" s="13"/>
      <c r="F4" s="13"/>
      <c r="G4" s="14"/>
    </row>
    <row r="5" spans="2:7" x14ac:dyDescent="0.3">
      <c r="B5" s="15" t="s">
        <v>6</v>
      </c>
      <c r="C5" s="22" t="s">
        <v>7</v>
      </c>
      <c r="D5" s="22">
        <v>110</v>
      </c>
      <c r="E5" s="22">
        <f>24*D5*2</f>
        <v>5280</v>
      </c>
      <c r="F5" s="1" t="s">
        <v>27</v>
      </c>
      <c r="G5" s="16" t="e">
        <f>E5*F5</f>
        <v>#VALUE!</v>
      </c>
    </row>
    <row r="6" spans="2:7" x14ac:dyDescent="0.3">
      <c r="B6" s="12" t="s">
        <v>8</v>
      </c>
      <c r="C6" s="13"/>
      <c r="D6" s="13"/>
      <c r="E6" s="13"/>
      <c r="F6" s="23"/>
      <c r="G6" s="17"/>
    </row>
    <row r="7" spans="2:7" x14ac:dyDescent="0.3">
      <c r="B7" s="15" t="s">
        <v>21</v>
      </c>
      <c r="C7" s="22" t="s">
        <v>7</v>
      </c>
      <c r="D7" s="22">
        <v>450</v>
      </c>
      <c r="E7" s="22">
        <f>24*D7*2</f>
        <v>21600</v>
      </c>
      <c r="F7" s="1" t="s">
        <v>27</v>
      </c>
      <c r="G7" s="16" t="e">
        <f>E7*F7</f>
        <v>#VALUE!</v>
      </c>
    </row>
    <row r="8" spans="2:7" x14ac:dyDescent="0.3">
      <c r="B8" s="12" t="s">
        <v>33</v>
      </c>
      <c r="C8" s="13"/>
      <c r="D8" s="13"/>
      <c r="E8" s="13"/>
      <c r="F8" s="23"/>
      <c r="G8" s="17"/>
    </row>
    <row r="9" spans="2:7" x14ac:dyDescent="0.3">
      <c r="B9" s="15" t="s">
        <v>14</v>
      </c>
      <c r="C9" s="22" t="s">
        <v>15</v>
      </c>
      <c r="D9" s="22">
        <v>1</v>
      </c>
      <c r="E9" s="22">
        <f>24*D9*2</f>
        <v>48</v>
      </c>
      <c r="F9" s="1" t="s">
        <v>27</v>
      </c>
      <c r="G9" s="16" t="e">
        <f>E9*F9</f>
        <v>#VALUE!</v>
      </c>
    </row>
    <row r="10" spans="2:7" x14ac:dyDescent="0.3">
      <c r="B10" s="12" t="s">
        <v>34</v>
      </c>
      <c r="C10" s="13"/>
      <c r="D10" s="13"/>
      <c r="E10" s="13"/>
      <c r="F10" s="23"/>
      <c r="G10" s="17"/>
    </row>
    <row r="11" spans="2:7" x14ac:dyDescent="0.3">
      <c r="B11" s="15" t="s">
        <v>9</v>
      </c>
      <c r="C11" s="22" t="s">
        <v>10</v>
      </c>
      <c r="D11" s="22">
        <v>52748</v>
      </c>
      <c r="E11" s="22">
        <f>24*D11*2</f>
        <v>2531904</v>
      </c>
      <c r="F11" s="1" t="s">
        <v>27</v>
      </c>
      <c r="G11" s="16" t="e">
        <f>E11*F11</f>
        <v>#VALUE!</v>
      </c>
    </row>
    <row r="12" spans="2:7" x14ac:dyDescent="0.3">
      <c r="B12" s="15" t="s">
        <v>11</v>
      </c>
      <c r="C12" s="22" t="s">
        <v>10</v>
      </c>
      <c r="D12" s="22">
        <v>18118</v>
      </c>
      <c r="E12" s="22">
        <f>24*D12*2</f>
        <v>869664</v>
      </c>
      <c r="F12" s="1" t="s">
        <v>27</v>
      </c>
      <c r="G12" s="16" t="e">
        <f>E12*F12</f>
        <v>#VALUE!</v>
      </c>
    </row>
    <row r="13" spans="2:7" x14ac:dyDescent="0.3">
      <c r="B13" s="12" t="s">
        <v>18</v>
      </c>
      <c r="C13" s="13"/>
      <c r="D13" s="13"/>
      <c r="E13" s="13"/>
      <c r="F13" s="23"/>
      <c r="G13" s="17"/>
    </row>
    <row r="14" spans="2:7" x14ac:dyDescent="0.3">
      <c r="B14" s="15" t="s">
        <v>19</v>
      </c>
      <c r="C14" s="22" t="s">
        <v>10</v>
      </c>
      <c r="D14" s="22">
        <v>500</v>
      </c>
      <c r="E14" s="22">
        <f>24*D14*2</f>
        <v>24000</v>
      </c>
      <c r="F14" s="1" t="s">
        <v>27</v>
      </c>
      <c r="G14" s="16" t="e">
        <f>E14*F14</f>
        <v>#VALUE!</v>
      </c>
    </row>
    <row r="15" spans="2:7" x14ac:dyDescent="0.3">
      <c r="B15" s="12" t="s">
        <v>20</v>
      </c>
      <c r="C15" s="13"/>
      <c r="D15" s="13"/>
      <c r="E15" s="13"/>
      <c r="F15" s="23"/>
      <c r="G15" s="17"/>
    </row>
    <row r="16" spans="2:7" x14ac:dyDescent="0.3">
      <c r="B16" s="15" t="s">
        <v>17</v>
      </c>
      <c r="C16" s="22" t="s">
        <v>12</v>
      </c>
      <c r="D16" s="22">
        <v>12760</v>
      </c>
      <c r="E16" s="22">
        <f>24*D16*2</f>
        <v>612480</v>
      </c>
      <c r="F16" s="1" t="s">
        <v>27</v>
      </c>
      <c r="G16" s="16" t="e">
        <f>E16*F16</f>
        <v>#VALUE!</v>
      </c>
    </row>
    <row r="17" spans="2:7" x14ac:dyDescent="0.3">
      <c r="B17" s="12" t="s">
        <v>13</v>
      </c>
      <c r="C17" s="13"/>
      <c r="D17" s="13"/>
      <c r="E17" s="13"/>
      <c r="F17" s="23"/>
      <c r="G17" s="17"/>
    </row>
    <row r="18" spans="2:7" x14ac:dyDescent="0.3">
      <c r="B18" s="15" t="s">
        <v>16</v>
      </c>
      <c r="C18" s="22" t="s">
        <v>7</v>
      </c>
      <c r="D18" s="22">
        <v>40</v>
      </c>
      <c r="E18" s="22">
        <f>24*D18*2</f>
        <v>1920</v>
      </c>
      <c r="F18" s="1" t="s">
        <v>27</v>
      </c>
      <c r="G18" s="16" t="e">
        <f>E18*F18</f>
        <v>#VALUE!</v>
      </c>
    </row>
    <row r="19" spans="2:7" x14ac:dyDescent="0.3">
      <c r="B19" s="15" t="s">
        <v>30</v>
      </c>
      <c r="C19" s="22" t="s">
        <v>7</v>
      </c>
      <c r="D19" s="22">
        <v>60</v>
      </c>
      <c r="E19" s="22">
        <f>D19*48</f>
        <v>2880</v>
      </c>
      <c r="F19" s="1" t="s">
        <v>27</v>
      </c>
      <c r="G19" s="16" t="e">
        <f>E19*F19</f>
        <v>#VALUE!</v>
      </c>
    </row>
    <row r="20" spans="2:7" x14ac:dyDescent="0.3">
      <c r="B20" s="15" t="s">
        <v>24</v>
      </c>
      <c r="C20" s="22" t="s">
        <v>7</v>
      </c>
      <c r="D20" s="22">
        <v>80</v>
      </c>
      <c r="E20" s="22">
        <f>24*D20*2</f>
        <v>3840</v>
      </c>
      <c r="F20" s="1" t="s">
        <v>27</v>
      </c>
      <c r="G20" s="16" t="e">
        <f>E20*F20</f>
        <v>#VALUE!</v>
      </c>
    </row>
    <row r="21" spans="2:7" x14ac:dyDescent="0.3">
      <c r="B21" s="12" t="s">
        <v>25</v>
      </c>
      <c r="C21" s="13"/>
      <c r="D21" s="13"/>
      <c r="E21" s="13"/>
      <c r="F21" s="13"/>
      <c r="G21" s="17"/>
    </row>
    <row r="22" spans="2:7" x14ac:dyDescent="0.3">
      <c r="B22" s="15" t="s">
        <v>26</v>
      </c>
      <c r="C22" s="22" t="s">
        <v>15</v>
      </c>
      <c r="D22" s="24">
        <v>100</v>
      </c>
      <c r="E22" s="24"/>
      <c r="F22" s="1" t="s">
        <v>27</v>
      </c>
      <c r="G22" s="16" t="e">
        <f>D22*F22</f>
        <v>#VALUE!</v>
      </c>
    </row>
    <row r="23" spans="2:7" x14ac:dyDescent="0.3">
      <c r="B23" s="15" t="s">
        <v>32</v>
      </c>
      <c r="C23" s="22" t="s">
        <v>15</v>
      </c>
      <c r="D23" s="24">
        <v>100</v>
      </c>
      <c r="E23" s="24"/>
      <c r="F23" s="1" t="s">
        <v>27</v>
      </c>
      <c r="G23" s="16" t="e">
        <f>D23*F23</f>
        <v>#VALUE!</v>
      </c>
    </row>
    <row r="24" spans="2:7" ht="26.25" customHeight="1" thickBot="1" x14ac:dyDescent="0.45">
      <c r="B24" s="18" t="s">
        <v>35</v>
      </c>
      <c r="C24" s="19" t="s">
        <v>28</v>
      </c>
      <c r="D24" s="19" t="s">
        <v>28</v>
      </c>
      <c r="E24" s="19" t="s">
        <v>28</v>
      </c>
      <c r="F24" s="19" t="s">
        <v>28</v>
      </c>
      <c r="G24" s="20" t="e">
        <f>SUM(G5+G7+G9+G11+G12+G14+G16+G18+G19+G20+G22+G23)</f>
        <v>#VALUE!</v>
      </c>
    </row>
  </sheetData>
  <sheetProtection password="F79C" sheet="1" objects="1" scenarios="1" selectLockedCells="1"/>
  <mergeCells count="2">
    <mergeCell ref="D23:E23"/>
    <mergeCell ref="D22:E22"/>
  </mergeCells>
  <pageMargins left="0.74803149606299213" right="0.74803149606299213" top="0.98425196850393704" bottom="0.98425196850393704" header="0.51181102362204722" footer="0.51181102362204722"/>
  <pageSetup paperSize="9" scale="82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Gs1ObX2GPHx+n7DCuFJvmScEWKo=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FU9vd9c0//n4TTSeBbkkvMEZXnA=</DigestValue>
    </Reference>
  </SignedInfo>
  <SignatureValue>Vt5F8XDVwEPQIbfEGUSA9AJXvSVpHQiy0zqEKDcFy1w61BbNOKT0aWNm0KDQTbaZkvfaWG2TELRE
JPUTHfy1VXVoxHnZroCsE3AucVogAT7kcOsmBxtZrHa+yluXO2U5eXOa9qKoAOfasQFZ4DTar8/a
y4G8a+FrwZgSKOLjGB76AjkoPOqjR30aeLFgaVTh7NgNw24hao37GO2Fhz8k1jqk6tx6IEgxNk/8
CfkKF0289SzaCe/LS/LCTUDzhu/mUp6L5SyH+6Qwfc+ps/GoPGR2ciEgj7tFz4FgafiuOQ1ANetp
h+GgJRTsIapO3wc5aKLHTpsS2vDryNT+ozHe+Q==</SignatureValue>
  <KeyInfo>
    <X509Data>
      <X509Certificate>MIIG4DCCBcigAwIBAgIDG4U6MA0GCSqGSIb3DQEBCwUAMF8xCzAJBgNVBAYTAkNaMSwwKgYDVQQK
DCPEjGVza8OhIHBvxaF0YSwgcy5wLiBbScSMIDQ3MTE0OTgzXTEiMCAGA1UEAxMZUG9zdFNpZ251
bSBRdWFsaWZpZWQgQ0EgMjAeFw0xNTA1MjExNDMwMjBaFw0xNjA1MjAxNDMwMjBaMIG+MQswCQYD
VQQGEwJDWjE5MDcGA1UECgwwWsOhcGFkb8SNZXNrw6EgdW5pdmVyeml0YSB2IFBsem5pIFtJxIwg
NDk3Nzc1MTNdMSQwIgYDVQQLDBtOw6FrdXAgYSB2ZcWZZWpuw6kgemFrw6F6a3kxDjAMBgNVBAsT
BTk2MTkwMRkwFwYDVQQDDBBNZ3IuIFBldHIgTsSbbWVjMRAwDgYDVQQFEwdQNTAwNDUwMREwDwYD
VQQMEwhyZWZlcmVudDCCASIwDQYJKoZIhvcNAQEBBQADggEPADCCAQoCggEBAKFJmijRVzVGi3+k
7WEDCB2eYirnE9AnEQBAtsxOFq0x7u0qbjf5xNVPgrsqAFKJuWH5ZhWftNxhqrLWRkYBcJkwErQE
rZ3lMVU0Kpuv1BJrcUbPovQq/Of6pkMuv3gcXxa5s2ooe2H+9AQZ+GOj8pEBHzNQgCfTyrOwy5kD
ewiZgxMHDcou/bFDpvdhIE3721nJJu1UsR9r4zJP4R7pVuXQWzx6dVUmzZMw4X3gHBQb4z/A1zKm
l26SVb3eAiKRVzGbC0zViFbzlsz9ObXA4Vs0Ce3AUOYQB5tdxxgjSvl0eHLmvQGafdTW2EP/REKY
ezAzaRWYSZg2fJdXI8gT1/MCAwEAAaOCA0MwggM/MEIGA1UdEQQ7MDmBEXBlbmVtZWNAcHMuemN1
LmN6oBkGCSsGAQQB3BkCAaAMEwoxOTIzOTc5ODgyoAkGA1UEDaACEwAwggEOBgNVHSAEggEFMIIB
ATCB/gYJZ4EGAQQBB4IsMIHwMIHHBggrBgEFBQcCAjCBuhqBt1RlbnRvIGt2YWxpZmlrb3Zhbnkg
Y2VydGlmaWthdCBieWwgdnlkYW4gcG9kbGUgemFrb25hIDIyNy8yMDAwU2IuIGEgbmF2YXpueWNo
IHByZWRwaXN1Li9UaGlzIHF1YWxpZmllZCBjZXJ0aWZpY2F0ZSB3YXMgaXNzdWVkIGFjY29yZGlu
ZyB0byBMYXcgTm8gMjI3LzIwMDBDb2xsLiBhbmQgcmVsYXRlZCByZWd1bGF0aW9uczAkBggrBgEF
BQcCARYYaHR0cDovL3d3dy5wb3N0c2lnbnVtLmN6MBgGCCsGAQUFBwEDBAwwCjAIBgYEAI5GAQEw
gcgGCCsGAQUFBwEBBIG7MIG4MDsGCCsGAQUFBzAChi9odHRwOi8vd3d3LnBvc3RzaWdudW0uY3ov
Y3J0L3BzcXVhbGlmaWVkY2EyLmNydDA8BggrBgEFBQcwAoYwaHR0cDovL3d3dzIucG9zdHNpZ251
bS5jei9jcnQvcHNxdWFsaWZpZWRjYTIuY3J0MDsGCCsGAQUFBzAChi9odHRwOi8vcG9zdHNpZ251
bS50dGMuY3ovY3J0L3BzcXVhbGlmaWVkY2EyLmNydDAOBgNVHQ8BAf8EBAMCBeAwHwYDVR0jBBgw
FoAUiehM34smOT7XJC4SDnrn5ifl1pcwgbEGA1UdHwSBqTCBpjA1oDOgMYYvaHR0cDovL3d3dy5w
b3N0c2lnbnVtLmN6L2NybC9wc3F1YWxpZmllZGNhMi5jcmwwNqA0oDKGMGh0dHA6Ly93d3cyLnBv
c3RzaWdudW0uY3ovY3JsL3BzcXVhbGlmaWVkY2EyLmNybDA1oDOgMYYvaHR0cDovL3Bvc3RzaWdu
dW0udHRjLmN6L2NybC9wc3F1YWxpZmllZGNhMi5jcmwwHQYDVR0OBBYEFMqrlZZR6yR/9cLQrVNm
IZ3YzM0GMA0GCSqGSIb3DQEBCwUAA4IBAQAQDt3W4NFEXPX9jHnfDUQBojz3+4j630+dXi+l2LOH
ZA9XVyLiF26chy4SjCRuLm3XGvAy/DHV6aZziYtZr6nuXeaQuH328qZ/lNSH3cYaPH4dnBBckQhd
gYUXM2Xe+Mx/MqnUJyUBvCvkJoDT4lrC1Vtwmn6hCCUMnaS8/w2EFbH846adbiUFTkMUxTdHHzd2
uwnTAU7gVl/0GZPyLOjJb0B0ne4tyyq8yTcx/TvDBPxNO5k1h75pFV/YNup7q6qXHZz2cDD3CGzB
WNz+CYThQQoZHPUWM/ymke54J5MWQZO4ofgSbdZ7FayTl3lVSGqDDej2OH7L3cpJqVatHV0y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lO4lg1jCPSYJ8Fz4F8r9Bze/83w=</DigestValue>
      </Reference>
      <Reference URI="/xl/worksheets/sheet1.xml?ContentType=application/vnd.openxmlformats-officedocument.spreadsheetml.worksheet+xml">
        <DigestMethod Algorithm="http://www.w3.org/2000/09/xmldsig#sha1"/>
        <DigestValue>3oxfdNgqlls9X+yNSygtM/0booM=</DigestValue>
      </Reference>
      <Reference URI="/xl/styles.xml?ContentType=application/vnd.openxmlformats-officedocument.spreadsheetml.styles+xml">
        <DigestMethod Algorithm="http://www.w3.org/2000/09/xmldsig#sha1"/>
        <DigestValue>MLxzYIQL/nvnOlXsk4jBkJGkzIs=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theme/theme1.xml?ContentType=application/vnd.openxmlformats-officedocument.theme+xml">
        <DigestMethod Algorithm="http://www.w3.org/2000/09/xmldsig#sha1"/>
        <DigestValue>w+SqkFNRkD74bDlEmRW94OzEx9A=</DigestValue>
      </Reference>
      <Reference URI="/xl/workbook.xml?ContentType=application/vnd.openxmlformats-officedocument.spreadsheetml.sheet.main+xml">
        <DigestMethod Algorithm="http://www.w3.org/2000/09/xmldsig#sha1"/>
        <DigestValue>5hsbVuNxN8EBsCd7zcrtI5PYEzs=</DigestValue>
      </Reference>
      <Reference URI="/xl/sharedStrings.xml?ContentType=application/vnd.openxmlformats-officedocument.spreadsheetml.sharedStrings+xml">
        <DigestMethod Algorithm="http://www.w3.org/2000/09/xmldsig#sha1"/>
        <DigestValue>/xEeLX7MuN18dQBffhDryrg2fq0=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2016-01-12T07:21:46Z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2016-01-12T07:21:46Z</xd:SigningTime>
          <xd:SigningCertificate>
            <xd:Cert>
              <xd:CertDigest>
                <DigestMethod Algorithm="http://www.w3.org/2000/09/xmldsig#sha1"/>
                <DigestValue>LVxYDHM6syOuw8bQ/SScO00lKI0=</DigestValue>
              </xd:CertDigest>
              <xd:IssuerSerial>
                <X509IssuerName>CN=PostSignum Qualified CA 2, O="Česká pošta, s.p. [IČ 47114983]", C=CZ</X509IssuerName>
                <X509SerialNumber>1803578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Petrovič</dc:creator>
  <cp:lastModifiedBy>Mgr. Petr NĚMEC</cp:lastModifiedBy>
  <cp:lastPrinted>2014-06-13T07:24:45Z</cp:lastPrinted>
  <dcterms:created xsi:type="dcterms:W3CDTF">2014-02-19T21:04:47Z</dcterms:created>
  <dcterms:modified xsi:type="dcterms:W3CDTF">2016-01-11T10:38:51Z</dcterms:modified>
</cp:coreProperties>
</file>