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potřeby'!$B$1:$N$132</definedName>
  </definedNames>
  <calcPr calcId="125725"/>
</workbook>
</file>

<file path=xl/sharedStrings.xml><?xml version="1.0" encoding="utf-8"?>
<sst xmlns="http://schemas.openxmlformats.org/spreadsheetml/2006/main" count="436" uniqueCount="224">
  <si>
    <t>Množství</t>
  </si>
  <si>
    <t>Položka</t>
  </si>
  <si>
    <t>30192000-1 - Kancelářské potřeby</t>
  </si>
  <si>
    <t>CELKOVÁ MAXIMÁLNÍ CENA za celou VZ 
v Kč BEZ DPH</t>
  </si>
  <si>
    <t>CELKOVÁ NABÍDKOVÁ CENA v Kč bez DPH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</si>
  <si>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</si>
  <si>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</si>
  <si>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</si>
  <si>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</si>
  <si>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</si>
  <si>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</si>
  <si>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</si>
  <si>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POZNÁMKA 
</t>
    </r>
    <r>
      <rPr>
        <i/>
        <sz val="11"/>
        <color theme="1"/>
        <rFont val="Calibri"/>
        <family val="2"/>
        <scheme val="minor"/>
      </rPr>
      <t>(zde případně uvede řešitel další potřebné informace)</t>
    </r>
  </si>
  <si>
    <r>
      <t xml:space="preserve">ID
</t>
    </r>
    <r>
      <rPr>
        <i/>
        <sz val="11"/>
        <rFont val="Calibri"/>
        <family val="2"/>
        <scheme val="minor"/>
      </rPr>
      <t xml:space="preserve"> (č. záměru)</t>
    </r>
  </si>
  <si>
    <t>Žádanka</t>
  </si>
  <si>
    <r>
      <t xml:space="preserve">CPV - výběr
KANCELÁŘSKÉ POTŘEBY
</t>
    </r>
    <r>
      <rPr>
        <i/>
        <sz val="11"/>
        <color theme="1"/>
        <rFont val="Calibri"/>
        <family val="2"/>
        <scheme val="minor"/>
      </rPr>
      <t>(rozbalovací menu - kliknutím je možno rozbalit výběr CPV)</t>
    </r>
  </si>
  <si>
    <t>Rychlovazače PVC, euroděrování, A4 - modrá</t>
  </si>
  <si>
    <t>ks</t>
  </si>
  <si>
    <t>eurozávěs, formát A4, přední strana průhl., zadní barevná.</t>
  </si>
  <si>
    <t>Rychlovazače PVC, euroděrování, A4 - zelená</t>
  </si>
  <si>
    <t>Rychlovazače PVC, euroděrování, A4 - červená</t>
  </si>
  <si>
    <t>Rychlovazače PVC, euroděrování, A4 - žlutá</t>
  </si>
  <si>
    <t xml:space="preserve">Desky odkládací A4, 3 klopy, ekokarton - modrá  </t>
  </si>
  <si>
    <t>pro vkládání dokumentů do velikosti A4, ekokarton min.250g</t>
  </si>
  <si>
    <t>Desky odkládací A4, 3 klopy, ekokarton - zelená</t>
  </si>
  <si>
    <t>Desky odkládací A4, 3 klopy, ekokarton - červená</t>
  </si>
  <si>
    <t>Desky odkládací A4, 3 klopy, ekokarton - žlutá</t>
  </si>
  <si>
    <t>Euroobal A4 - hladký</t>
  </si>
  <si>
    <t>bal</t>
  </si>
  <si>
    <t>čiré, min. 45 mic., balení 100 ks.</t>
  </si>
  <si>
    <t>Blok A5 horní spirála, linka</t>
  </si>
  <si>
    <t>min.40 listů, horní vinutá spirála, papír bezdřevý, bělený</t>
  </si>
  <si>
    <t>Blok  A5 spirálový speciál čistý</t>
  </si>
  <si>
    <t>min.50 listů, boční spirálová vazba twin wire, papír bezdřevý bělený papír, perforace pro snadné odtržení listů, děrování pro zakládání do pořadačů, kroužkových záznamníků apod.</t>
  </si>
  <si>
    <t>Lakový popisovač 1-2-mm - černý</t>
  </si>
  <si>
    <t>pernamentní lakový popisovač,šíře stopy 1-2 mm, na všechny druhy materiálu.</t>
  </si>
  <si>
    <r>
      <t>Popisovač lakový 2-4 mm -</t>
    </r>
    <r>
      <rPr>
        <sz val="11"/>
        <color indexed="10"/>
        <rFont val="Calibri"/>
        <family val="2"/>
      </rPr>
      <t xml:space="preserve"> černý</t>
    </r>
  </si>
  <si>
    <t>permanentní popisovač, kulatý hrot, šíře stopy 2-4mm, pro značkování, popisování, vybarvování. Odolný proti vodě, vysokým teplotám a smazání. Rychle zasychající, stálý na světle.</t>
  </si>
  <si>
    <t xml:space="preserve">Dovolenka A6 </t>
  </si>
  <si>
    <t>1balení/50listů.</t>
  </si>
  <si>
    <t>Propustka k lékaři</t>
  </si>
  <si>
    <t>1balení/100listů.</t>
  </si>
  <si>
    <t>Motouz PP juta barevný umělý</t>
  </si>
  <si>
    <t>min 100 g, pro kancelář i domácnost.</t>
  </si>
  <si>
    <t xml:space="preserve">Podpěra chodidel </t>
  </si>
  <si>
    <t>základní ergonomický doplněk k pracovnímu stolu, zlepšení držení těla při sezení a ulevuje páteři, nastavitelná výška, pevná, umělá hmota , protiskluzová úprava.</t>
  </si>
  <si>
    <t>Zvlhčovač  prstů glycerinový</t>
  </si>
  <si>
    <t xml:space="preserve">ks </t>
  </si>
  <si>
    <t>hmotnost 20g, obsahuje přírodní glycerin, prvotřídní kvalita, neutrální vůně, protiskluzové dno.</t>
  </si>
  <si>
    <t>DFST - J.Sůvová, tel: 37763 8011</t>
  </si>
  <si>
    <t>2117/0021/16</t>
  </si>
  <si>
    <t>Archivační krabice na dokumenty A4 
(š 6,5 - 8,5cm)</t>
  </si>
  <si>
    <t xml:space="preserve">kartonová krabice pro dlouhodobé skladování dokumentů  formátu A4, šíře hřbetu 6,5 - 8,5 cm, možnost uložení ve skupinovém boxu, cca 330x260x75 mm. </t>
  </si>
  <si>
    <t>Archivační krabice na dokumenty A4 
(š 9-11,5 cm)</t>
  </si>
  <si>
    <t>kartonová krabice pro dlouhodobé skladování dokumentů  formátu A4, šíře hřbetu 9 -11,5 cm, možnost uložení ve skupinovém boxu, cca 330x260x110 mm.</t>
  </si>
  <si>
    <t>Pořadač 4-kroužkový A4 - 2 cm - čirý</t>
  </si>
  <si>
    <t>polypropylen min. 500 mic., formát A4, průměr kroužků 15 mm, šíře hřbetu 2 cm, čtyřkroužková mechanika, kapacita cca 70 listů, potiskovatelné.</t>
  </si>
  <si>
    <t>Pořadač 4-kroužkový A4 - 5 cm - modrý</t>
  </si>
  <si>
    <t>plast, formát A4, šíře hřbetu 5 cm, hřbetní kapsa se štítkem na popisky.</t>
  </si>
  <si>
    <t>Spisové desky s tkanicemi</t>
  </si>
  <si>
    <t xml:space="preserve">formát A4,  lepenka potažená papírem.  </t>
  </si>
  <si>
    <t>Rozlišovač kartonový A4  - 12 barev</t>
  </si>
  <si>
    <t>barevný rozlišovač, formát A4, euroděrování, 
popisovatelný titulní list, 12 listů/ balení.</t>
  </si>
  <si>
    <t>Desky s gumičkou A4, 3 klopy, prešpán - modrá</t>
  </si>
  <si>
    <t>odkládací desky A4, prešpán 350 g, zajišťovací gumička.</t>
  </si>
  <si>
    <t xml:space="preserve">Desky přední pro kroužkovou vazbu - čiré </t>
  </si>
  <si>
    <t>průhledné čiré krycí desky min. 150 mic, přední strana, formát A4, 100ks/bal</t>
  </si>
  <si>
    <t>Desky zadní pro kroužkovou vazbu - bílé</t>
  </si>
  <si>
    <t>obálky pro kroužkovou perfovazbu, formát A4, karton 250 g, povrchová úprava imitace kůže , 100 ks v balení.</t>
  </si>
  <si>
    <t>Blok lepený bílý -  špalík 8-9 x 8-9 cm</t>
  </si>
  <si>
    <t>slepený špalíček bílých papírů.</t>
  </si>
  <si>
    <t>Vložky do záznamníků A4</t>
  </si>
  <si>
    <t>100 listů, linkované, bezdřevý papír.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</si>
  <si>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</si>
  <si>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</si>
  <si>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Lepicí tyčinka  min. 20g</t>
  </si>
  <si>
    <t>Vhodné na  papír, karton, nevysychá, neobsahuje rozpouštědla.</t>
  </si>
  <si>
    <t>Tužka HB 2 s pryží</t>
  </si>
  <si>
    <t>klasická tužka s pryží, tvrdost HB.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</si>
  <si>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</si>
  <si>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</si>
  <si>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</si>
  <si>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</si>
  <si>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lihový 1 mm - černý</t>
  </si>
  <si>
    <t>voděodolný, otěruvzdorný inkoust, vláknový hrot, ergonomický úchop, šíře stopy 1 mm, ventilační uzávěry, na fólie, filmy, sklo, plasty.</t>
  </si>
  <si>
    <t>Korekční strojek 4,2 + náplň</t>
  </si>
  <si>
    <t>korekční strojek pro opakované použití, korekce na běžném i faxovém papíře, náplň kryje okamžitě, nezanechává stopy či skvrny na fotokopiích.</t>
  </si>
  <si>
    <t>Ořezávátko dvojité se zásobníkem</t>
  </si>
  <si>
    <t>pro silnou i tenkou tužku, plastové se zásobníkem na odpad.</t>
  </si>
  <si>
    <t>Doc. RNDr. Josef Voldřich,    tel: 37763 4734</t>
  </si>
  <si>
    <t>6117/0013/16 (6114/0084/16)</t>
  </si>
  <si>
    <t>Desky zadní pro kroužkovou vazbu - modré</t>
  </si>
  <si>
    <t>Popisovač lihový 0,6 mm - černý</t>
  </si>
  <si>
    <t>voděodolný, otěruvzdorný inkoust,šíře stopy 0,6mm, ventilační uzávěr, na papír, folie, sklo, plasty, polystyrén.</t>
  </si>
  <si>
    <t>6117/0012/16 (6114/0083/16)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</si>
  <si>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</si>
  <si>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</si>
  <si>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Obaly "L" A4 - čirá</t>
  </si>
  <si>
    <t>nezávěsné hladké PVC obaly, vkládání na šířku i na výšku, min. 150 mic, 10 ks v balení.</t>
  </si>
  <si>
    <t xml:space="preserve">Desky přední pro kroužkovou vazbu - kouřové </t>
  </si>
  <si>
    <t xml:space="preserve">kouřové čiré krycí desky min. 200 mic, přední strana, formát A4, 100ks/bal </t>
  </si>
  <si>
    <t>Samolepící záložky - neon:
proužky 12 x 45 mm + šipky  12 x 42 mm</t>
  </si>
  <si>
    <t>bloček samolepící indexový . Neonové průhledné barvy. Proužky  4 x 25 lístků. Šipky 4x 25 lístků</t>
  </si>
  <si>
    <t>Sešit A6 linka</t>
  </si>
  <si>
    <t>min.40 listů.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</si>
  <si>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</si>
  <si>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</si>
  <si>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</si>
  <si>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</si>
  <si>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</si>
  <si>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</si>
  <si>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>Popisovač tabulový 2,5 mm - černý</t>
  </si>
  <si>
    <t>stíratelný, světlostálý, kulatý, vláknový hrot, šíře stopy 2,5 mm, ventilační uzávěr. Na bílé tabule, sklo, PVC, porcelán.</t>
  </si>
  <si>
    <t>Kopírovací folie A4, 210x 297 mm pro ČB tisk</t>
  </si>
  <si>
    <t xml:space="preserve"> Xerox transparentní fólie pro černobílé kopírování a laserový tisk, tloušťka 100 mic, oboustranně potisknutelná, termostabilní, antistatická úprava.  1bal/100list.</t>
  </si>
  <si>
    <t>KKY - p.Šebesta, tel.37763 2131</t>
  </si>
  <si>
    <t>ZČU Technická 8, Plzeň,UC431</t>
  </si>
  <si>
    <t>5217/0061/16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</si>
  <si>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</si>
  <si>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</si>
  <si>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Nůž na dopisy</t>
  </si>
  <si>
    <t>otevírač obálek, kovová čepel, plastová rukojeť.</t>
  </si>
  <si>
    <t xml:space="preserve">Samolepicí etikety 66x33,8 mm </t>
  </si>
  <si>
    <t>archy formátu A4 , pro tisk v kopírkách, laserových a inkoustových tiskárnách.24 etitek na archu (3x8). 100listů/ bal.</t>
  </si>
  <si>
    <t>Podložka pod myš gelová</t>
  </si>
  <si>
    <t>Ořezávátko kovové</t>
  </si>
  <si>
    <t>jednoduché, bez zásobníku</t>
  </si>
  <si>
    <t>S. Marková, tel: 37763 1032</t>
  </si>
  <si>
    <t>Univerzitní 8, UR312,Plzeň</t>
  </si>
  <si>
    <t>9017/0034/16</t>
  </si>
  <si>
    <t>Termokotoučky 80/80/17</t>
  </si>
  <si>
    <t>UK - Pešíková, tel:37763 7733</t>
  </si>
  <si>
    <t xml:space="preserve"> Pedagogická knihovna,Klatovská 51, KL108,Plzeń</t>
  </si>
  <si>
    <t>vyrobeny z termocitlivého papíru.</t>
  </si>
  <si>
    <t>9417/0028/16</t>
  </si>
  <si>
    <t xml:space="preserve">Obálky bublinkové bílé 120x175+50 </t>
  </si>
  <si>
    <t>samolepicí, odtrhovací proužek, vzduchová ochranná vrstva, vhodné pro zasílání křehkých předmětů, 10 ks v balení.</t>
  </si>
  <si>
    <t>Obálky bublinkové bílé 140x225+50</t>
  </si>
  <si>
    <t>KTO - pí Hnátová, tel: 37763 8542</t>
  </si>
  <si>
    <t>Univerzitní 22, UK226,Plzeń</t>
  </si>
  <si>
    <t>2117/0023/16</t>
  </si>
  <si>
    <t>Pořadač archivní A4  - 7,5 cm, kapsa - modrý</t>
  </si>
  <si>
    <t>kartonový mramor, formát A4.</t>
  </si>
  <si>
    <t>Pořadač archivní A4  - 7,5 cm, kapsa - zelený</t>
  </si>
  <si>
    <t>Pořadač archivní A4  - 7,5 cm, kapsa - červený</t>
  </si>
  <si>
    <t>Pořadač archivní A4  - 7,5 cm, kapsa - žlutý</t>
  </si>
  <si>
    <t xml:space="preserve">Desky odkládací A4, bez klop, ekokarton - modrá </t>
  </si>
  <si>
    <t xml:space="preserve">pro vkládání dokumentů do velikosti A4, ekokarton 250g, </t>
  </si>
  <si>
    <t>Desky odkládací A4, bez klop, ekokarton - zelená</t>
  </si>
  <si>
    <t xml:space="preserve">Desky odkládací A4, bez klop, ekokarton - červená </t>
  </si>
  <si>
    <t>Desky odkládací A4, bez klop, ekokarton -žlutá</t>
  </si>
  <si>
    <t>Samolepicí blok  76 x 76 mm - žlutý - 100 list</t>
  </si>
  <si>
    <t>nezanechává stopy lepidla, 100 listů v bločku.</t>
  </si>
  <si>
    <t xml:space="preserve">Papír xerox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</si>
  <si>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</si>
  <si>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</si>
  <si>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</si>
  <si>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Lepící páska 19mm x 66 m  transparentní</t>
  </si>
  <si>
    <t>kvalitní lepicí páska průhledná.</t>
  </si>
  <si>
    <t>Lepicí páska 25mm x 66m transparentní</t>
  </si>
  <si>
    <t>Lepicí páska 38mm x 66m transparentní</t>
  </si>
  <si>
    <t>Lepicí páska 50mm x 66m transparentní</t>
  </si>
  <si>
    <t>Lepicí páska 38mm x 66m hnědá</t>
  </si>
  <si>
    <t>kvalitní balicí páska hnědá.</t>
  </si>
  <si>
    <t>Lepicí páska 50mm x 66m hnědá</t>
  </si>
  <si>
    <t>Lepicí páska 76mm x 66m hnědá</t>
  </si>
  <si>
    <t>Lepicí páska oboustranná 50mmx10m</t>
  </si>
  <si>
    <t xml:space="preserve">polypropylenová oboustranná lepicí páska, univerzální použití,  možnost použít pro podlahové krytiny a koberce. </t>
  </si>
  <si>
    <t xml:space="preserve">Lepící páska do stolních odvíječů - náplň 19mm </t>
  </si>
  <si>
    <t>Transparentní lepicí páska vhodná do stolních odvíječů, šíře19 mm, návin min 30m.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</si>
  <si>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</si>
  <si>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</si>
  <si>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Gelové pero 0,5 mm - červená náplň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</si>
  <si>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</si>
  <si>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</si>
  <si>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</si>
  <si>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</si>
  <si>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</si>
  <si>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sada 6ks</t>
  </si>
  <si>
    <t>klínový hrot, šíře stopy 1-4 mm, ventilační uzávěr , vhodný i na faxový papír. 6 ks v balení.</t>
  </si>
  <si>
    <t>Zvýrazňovač  1 - 4,6 mm - sada 4ks</t>
  </si>
  <si>
    <t>klínový hrot , šíře stopy 1 - 4,6 mm, ventilační uzávěry, vhodný i na faxový papír</t>
  </si>
  <si>
    <t xml:space="preserve">Samolepící etikety laser 105x41 </t>
  </si>
  <si>
    <t>archy formátu A4 , pro tisk v kopírkách, laserových a inkoustových tiskárnách. 100listů/ bal.</t>
  </si>
  <si>
    <t>Připínáčky  pro nástěnky (špulky)</t>
  </si>
  <si>
    <t>připínáčky s barevnou plastovou hlavou "špulka" ,mix barev, min.100ks v balení.</t>
  </si>
  <si>
    <t xml:space="preserve">Čisticí houba magnetická na bílé tabule </t>
  </si>
  <si>
    <t>s filcem, vyměnitelné vložky.</t>
  </si>
  <si>
    <t>Děrovačka - min.20 listů</t>
  </si>
  <si>
    <t>s bočním raménkem pro nastavení formátu, s ukazatelem středu,rozteč děr 8cm, kapac. děrování min.20 listů současně.</t>
  </si>
  <si>
    <t>Sešívačka min.20listů</t>
  </si>
  <si>
    <t>sešití min.20 listů, spojovače 24/6, celokovová nebo kovová + pevný plast.</t>
  </si>
  <si>
    <t>Sešívačka min.30list</t>
  </si>
  <si>
    <t>sešití min 30 listů, spojovače 24/6 a 26/6</t>
  </si>
  <si>
    <t>Spony kancelářské  32</t>
  </si>
  <si>
    <t xml:space="preserve">rozměr 32 mm, pozinkované,lesklé, min. 75ks v balení.  </t>
  </si>
  <si>
    <t>Náplň do korekčního strojku 4,2</t>
  </si>
  <si>
    <t>vyměnitelná náplň.</t>
  </si>
  <si>
    <t>Nůžky celokovové - 18 cm</t>
  </si>
  <si>
    <t>celokovové provedení, čepele spojuje kovový šroub, řezné plochy speciálně upraveny pro snadný a precizní střih.</t>
  </si>
  <si>
    <t xml:space="preserve">Pryž </t>
  </si>
  <si>
    <t xml:space="preserve">na grafitové tužky. </t>
  </si>
  <si>
    <t>Pravítko 30cm</t>
  </si>
  <si>
    <t xml:space="preserve"> transparentní.</t>
  </si>
  <si>
    <t>Technická 8,UC355,Plzeň</t>
  </si>
  <si>
    <t>5217/0063/16</t>
  </si>
  <si>
    <t>samostatná faktura</t>
  </si>
  <si>
    <t xml:space="preserve"> povrch s Lycrou příjemný na dotyk, podpěrka zápěstí vyplněná gelem, ulevuje napětí v zápěstí, zpříjemňuje práci, protiskluzová úprava</t>
  </si>
  <si>
    <t>Kancelářské potřeby 032 -  2016 (KP - 032 - 2016)</t>
  </si>
  <si>
    <t xml:space="preserve">Název </t>
  </si>
  <si>
    <t>Měrná jednotka [MJ]</t>
  </si>
  <si>
    <t>Popis</t>
  </si>
  <si>
    <t>Fakturace</t>
  </si>
  <si>
    <t>Požadavek Zadavatele:  
do sloupce označeného textem:</t>
  </si>
  <si>
    <t>V případě, že se dodavatel při předání zboží na některá uvedená tel. čísla nedovolá, bude v takovém případě volat tel. č. 377 631 307, 377 631 320.</t>
  </si>
  <si>
    <t>Doc. RNDr. Josef Voldřich,    
tel: 37763 4734</t>
  </si>
  <si>
    <t>NTC, budova C1,
Teslova 5B, Plzeň</t>
  </si>
  <si>
    <t>Priloha_c._1_kupni_smlouvy_technicke_specifikace-KP-032-2016</t>
  </si>
  <si>
    <t>[DOPLNÍ UCHAZEČ]</t>
  </si>
  <si>
    <t>Uchazeč doplní do jednotlivých prázdných žlutě podbarvených buněk požadované hodnoty.</t>
  </si>
  <si>
    <r>
      <t xml:space="preserve">Informace pro uchazeče: </t>
    </r>
    <r>
      <rPr>
        <sz val="11"/>
        <color theme="1"/>
        <rFont val="Calibri"/>
        <family val="2"/>
        <scheme val="minor"/>
      </rPr>
      <t>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</si>
  <si>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KIV - pí Hesova,
tel: 37763 2461</t>
  </si>
  <si>
    <t>Univerzitní 22,
Plzeň</t>
  </si>
  <si>
    <t>NTC, budova C1, 
Teslova 5B, Plzeň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</si>
</sst>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C9F1FF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/>
      <right style="medium"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/>
      <right/>
      <top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thick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58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Fill="1" applyAlignment="1" applyProtection="1">
      <alignment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49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7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49" fontId="2" fillId="2" borderId="9" xfId="0" applyNumberFormat="1" applyFont="1" applyFill="1" applyBorder="1" applyAlignment="1" applyProtection="1">
      <alignment horizontal="center" vertical="center" wrapText="1"/>
      <protection/>
    </xf>
    <xf numFmtId="49" fontId="2" fillId="5" borderId="2" xfId="0" applyNumberFormat="1" applyFont="1" applyFill="1" applyBorder="1" applyAlignment="1" applyProtection="1">
      <alignment horizontal="center" vertical="center" wrapText="1"/>
      <protection/>
    </xf>
    <xf numFmtId="49" fontId="3" fillId="5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164" fontId="6" fillId="4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6" fillId="4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4" fontId="6" fillId="4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164" fontId="6" fillId="4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0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49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20" applyNumberFormat="1" applyFont="1" applyFill="1" applyBorder="1" applyAlignment="1" applyProtection="1">
      <alignment horizontal="left" vertical="center" wrapText="1"/>
      <protection/>
    </xf>
    <xf numFmtId="0" fontId="15" fillId="0" borderId="4" xfId="20" applyNumberFormat="1" applyFont="1" applyFill="1" applyBorder="1" applyAlignment="1" applyProtection="1">
      <alignment horizontal="center" vertical="center" wrapText="1"/>
      <protection/>
    </xf>
    <xf numFmtId="0" fontId="15" fillId="0" borderId="5" xfId="20" applyNumberFormat="1" applyFont="1" applyFill="1" applyBorder="1" applyAlignment="1" applyProtection="1">
      <alignment horizontal="left" vertical="center" wrapText="1"/>
      <protection/>
    </xf>
    <xf numFmtId="0" fontId="15" fillId="0" borderId="5" xfId="20" applyNumberFormat="1" applyFont="1" applyFill="1" applyBorder="1" applyAlignment="1" applyProtection="1">
      <alignment horizontal="center" vertical="center" wrapText="1"/>
      <protection/>
    </xf>
    <xf numFmtId="0" fontId="17" fillId="0" borderId="4" xfId="21" applyNumberFormat="1" applyFont="1" applyFill="1" applyBorder="1" applyAlignment="1" applyProtection="1">
      <alignment horizontal="left" vertical="center" wrapText="1"/>
      <protection/>
    </xf>
    <xf numFmtId="0" fontId="17" fillId="0" borderId="4" xfId="21" applyNumberFormat="1" applyFont="1" applyFill="1" applyBorder="1" applyAlignment="1" applyProtection="1">
      <alignment horizontal="center" vertical="center" wrapText="1"/>
      <protection/>
    </xf>
    <xf numFmtId="0" fontId="14" fillId="0" borderId="4" xfId="20" applyNumberFormat="1" applyFont="1" applyFill="1" applyBorder="1" applyAlignment="1" applyProtection="1">
      <alignment horizontal="left" vertical="center" wrapText="1"/>
      <protection/>
    </xf>
    <xf numFmtId="0" fontId="14" fillId="0" borderId="4" xfId="20" applyNumberFormat="1" applyFont="1" applyFill="1" applyBorder="1" applyAlignment="1" applyProtection="1">
      <alignment horizontal="center" vertical="center" wrapText="1"/>
      <protection/>
    </xf>
    <xf numFmtId="0" fontId="17" fillId="0" borderId="4" xfId="20" applyNumberFormat="1" applyFont="1" applyFill="1" applyBorder="1" applyAlignment="1" applyProtection="1">
      <alignment horizontal="left" vertical="center" wrapText="1"/>
      <protection/>
    </xf>
    <xf numFmtId="0" fontId="17" fillId="0" borderId="4" xfId="20" applyNumberFormat="1" applyFont="1" applyFill="1" applyBorder="1" applyAlignment="1" applyProtection="1">
      <alignment horizontal="center" vertical="center" wrapText="1"/>
      <protection/>
    </xf>
    <xf numFmtId="0" fontId="17" fillId="0" borderId="5" xfId="20" applyNumberFormat="1" applyFont="1" applyFill="1" applyBorder="1" applyAlignment="1" applyProtection="1">
      <alignment horizontal="left" vertical="center" wrapText="1"/>
      <protection/>
    </xf>
    <xf numFmtId="0" fontId="17" fillId="0" borderId="5" xfId="2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0" fillId="0" borderId="22" xfId="0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23" xfId="0" applyNumberFormat="1" applyFill="1" applyBorder="1" applyAlignment="1" applyProtection="1">
      <alignment horizontal="center" vertical="center" wrapText="1"/>
      <protection/>
    </xf>
    <xf numFmtId="1" fontId="13" fillId="0" borderId="4" xfId="0" applyNumberFormat="1" applyFont="1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2" fontId="0" fillId="0" borderId="24" xfId="0" applyNumberFormat="1" applyFill="1" applyBorder="1" applyAlignment="1" applyProtection="1">
      <alignment horizontal="center" vertical="center" wrapText="1"/>
      <protection/>
    </xf>
    <xf numFmtId="2" fontId="0" fillId="0" borderId="25" xfId="0" applyNumberFormat="1" applyFill="1" applyBorder="1" applyAlignment="1" applyProtection="1">
      <alignment horizontal="center" vertical="center" wrapText="1"/>
      <protection/>
    </xf>
    <xf numFmtId="1" fontId="13" fillId="0" borderId="5" xfId="0" applyNumberFormat="1" applyFont="1" applyFill="1" applyBorder="1" applyAlignment="1" applyProtection="1">
      <alignment horizontal="center" vertical="center" wrapText="1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0" fillId="0" borderId="26" xfId="0" applyNumberForma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left" vertical="center" wrapText="1"/>
      <protection/>
    </xf>
    <xf numFmtId="1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44" fontId="17" fillId="0" borderId="4" xfId="0" applyNumberFormat="1" applyFont="1" applyFill="1" applyBorder="1" applyAlignment="1" applyProtection="1">
      <alignment horizontal="center" vertical="center"/>
      <protection/>
    </xf>
    <xf numFmtId="1" fontId="15" fillId="0" borderId="5" xfId="0" applyNumberFormat="1" applyFont="1" applyFill="1" applyBorder="1" applyAlignment="1" applyProtection="1">
      <alignment horizontal="center" vertical="center" wrapText="1"/>
      <protection/>
    </xf>
    <xf numFmtId="44" fontId="17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2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6" borderId="9" xfId="0" applyFill="1" applyBorder="1" applyAlignment="1" applyProtection="1">
      <alignment horizontal="center" vertical="center" wrapText="1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0" fillId="6" borderId="1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6" borderId="27" xfId="0" applyFont="1" applyFill="1" applyBorder="1" applyAlignment="1" applyProtection="1">
      <alignment horizontal="center" vertical="center"/>
      <protection/>
    </xf>
    <xf numFmtId="0" fontId="0" fillId="6" borderId="28" xfId="0" applyFont="1" applyFill="1" applyBorder="1" applyAlignment="1" applyProtection="1">
      <alignment horizontal="center" vertical="center"/>
      <protection/>
    </xf>
    <xf numFmtId="0" fontId="0" fillId="6" borderId="29" xfId="0" applyFont="1" applyFill="1" applyBorder="1" applyAlignment="1" applyProtection="1">
      <alignment horizontal="center" vertical="center"/>
      <protection/>
    </xf>
    <xf numFmtId="0" fontId="0" fillId="3" borderId="30" xfId="0" applyFont="1" applyFill="1" applyBorder="1" applyAlignment="1" applyProtection="1">
      <alignment horizontal="center" vertical="center"/>
      <protection/>
    </xf>
    <xf numFmtId="0" fontId="0" fillId="3" borderId="31" xfId="0" applyFont="1" applyFill="1" applyBorder="1" applyAlignment="1" applyProtection="1">
      <alignment horizontal="center" vertical="center"/>
      <protection/>
    </xf>
    <xf numFmtId="0" fontId="0" fillId="3" borderId="32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0" fillId="6" borderId="27" xfId="0" applyFill="1" applyBorder="1" applyAlignment="1" applyProtection="1">
      <alignment horizontal="center" vertical="center"/>
      <protection/>
    </xf>
    <xf numFmtId="0" fontId="0" fillId="6" borderId="28" xfId="0" applyFill="1" applyBorder="1" applyAlignment="1" applyProtection="1">
      <alignment horizontal="center" vertical="center"/>
      <protection/>
    </xf>
    <xf numFmtId="0" fontId="0" fillId="6" borderId="29" xfId="0" applyFill="1" applyBorder="1" applyAlignment="1" applyProtection="1">
      <alignment horizontal="center" vertical="center"/>
      <protection/>
    </xf>
    <xf numFmtId="0" fontId="18" fillId="6" borderId="33" xfId="0" applyFont="1" applyFill="1" applyBorder="1" applyAlignment="1" applyProtection="1">
      <alignment horizontal="center" vertical="center" wrapText="1"/>
      <protection/>
    </xf>
    <xf numFmtId="0" fontId="18" fillId="6" borderId="34" xfId="0" applyFont="1" applyFill="1" applyBorder="1" applyAlignment="1" applyProtection="1">
      <alignment horizontal="center" vertical="center" wrapText="1"/>
      <protection/>
    </xf>
    <xf numFmtId="0" fontId="18" fillId="6" borderId="35" xfId="0" applyFont="1" applyFill="1" applyBorder="1" applyAlignment="1" applyProtection="1">
      <alignment horizontal="center" vertical="center" wrapText="1"/>
      <protection/>
    </xf>
    <xf numFmtId="0" fontId="0" fillId="6" borderId="33" xfId="0" applyFill="1" applyBorder="1" applyAlignment="1" applyProtection="1">
      <alignment horizontal="center" vertical="center" wrapText="1"/>
      <protection/>
    </xf>
    <xf numFmtId="0" fontId="0" fillId="6" borderId="35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3" borderId="30" xfId="0" applyFont="1" applyFill="1" applyBorder="1" applyAlignment="1" applyProtection="1">
      <alignment horizontal="center" vertical="center" wrapText="1"/>
      <protection/>
    </xf>
    <xf numFmtId="0" fontId="0" fillId="3" borderId="31" xfId="0" applyFont="1" applyFill="1" applyBorder="1" applyAlignment="1" applyProtection="1">
      <alignment horizontal="center" vertical="center" wrapText="1"/>
      <protection/>
    </xf>
    <xf numFmtId="0" fontId="0" fillId="3" borderId="32" xfId="0" applyFont="1" applyFill="1" applyBorder="1" applyAlignment="1" applyProtection="1">
      <alignment horizontal="center" vertical="center" wrapText="1"/>
      <protection/>
    </xf>
    <xf numFmtId="0" fontId="0" fillId="6" borderId="34" xfId="0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justify" vertical="center" wrapText="1"/>
      <protection/>
    </xf>
    <xf numFmtId="0" fontId="0" fillId="0" borderId="36" xfId="0" applyFill="1" applyBorder="1" applyAlignment="1" applyProtection="1">
      <alignment horizontal="justify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/>
      <protection/>
    </xf>
    <xf numFmtId="49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6" borderId="33" xfId="0" applyNumberFormat="1" applyFill="1" applyBorder="1" applyAlignment="1" applyProtection="1">
      <alignment horizontal="center" vertical="center" wrapText="1"/>
      <protection/>
    </xf>
    <xf numFmtId="0" fontId="0" fillId="6" borderId="34" xfId="0" applyNumberFormat="1" applyFill="1" applyBorder="1" applyAlignment="1" applyProtection="1">
      <alignment horizontal="center" vertical="center" wrapText="1"/>
      <protection/>
    </xf>
    <xf numFmtId="0" fontId="0" fillId="6" borderId="35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right" vertical="center" wrapText="1" indent="1"/>
      <protection/>
    </xf>
    <xf numFmtId="0" fontId="19" fillId="0" borderId="37" xfId="0" applyFont="1" applyFill="1" applyBorder="1" applyAlignment="1" applyProtection="1">
      <alignment horizontal="right" vertical="center" wrapText="1" indent="1"/>
      <protection/>
    </xf>
    <xf numFmtId="0" fontId="0" fillId="4" borderId="38" xfId="0" applyFill="1" applyBorder="1" applyAlignment="1" applyProtection="1">
      <alignment horizontal="center" vertical="center" wrapText="1"/>
      <protection/>
    </xf>
    <xf numFmtId="0" fontId="0" fillId="4" borderId="39" xfId="0" applyFill="1" applyBorder="1" applyAlignment="1" applyProtection="1">
      <alignment horizontal="center" vertical="center" wrapText="1"/>
      <protection/>
    </xf>
    <xf numFmtId="0" fontId="0" fillId="4" borderId="40" xfId="0" applyFill="1" applyBorder="1" applyAlignment="1" applyProtection="1">
      <alignment horizontal="center" vertical="center" wrapText="1"/>
      <protection/>
    </xf>
    <xf numFmtId="0" fontId="0" fillId="4" borderId="41" xfId="0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0" fillId="0" borderId="42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41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18</xdr:col>
      <xdr:colOff>190500</xdr:colOff>
      <xdr:row>146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97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18</xdr:col>
      <xdr:colOff>190500</xdr:colOff>
      <xdr:row>153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30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4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4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7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9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3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190500</xdr:colOff>
      <xdr:row>133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95250</xdr:colOff>
      <xdr:row>142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9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11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3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45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95250</xdr:colOff>
      <xdr:row>161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18</xdr:col>
      <xdr:colOff>95250</xdr:colOff>
      <xdr:row>165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403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35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68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18</xdr:col>
      <xdr:colOff>95250</xdr:colOff>
      <xdr:row>178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880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64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83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143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11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3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4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3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88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8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18</xdr:col>
      <xdr:colOff>190500</xdr:colOff>
      <xdr:row>140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266700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266700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266700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266700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11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3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4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3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88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8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266700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266700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28575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190500</xdr:colOff>
      <xdr:row>133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18</xdr:col>
      <xdr:colOff>190500</xdr:colOff>
      <xdr:row>133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749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11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3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6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8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2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4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4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9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9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3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88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2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7</xdr:row>
      <xdr:rowOff>47625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563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11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3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4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3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88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18</xdr:col>
      <xdr:colOff>190500</xdr:colOff>
      <xdr:row>182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64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8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95250</xdr:colOff>
      <xdr:row>142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59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18</xdr:col>
      <xdr:colOff>95250</xdr:colOff>
      <xdr:row>146</xdr:row>
      <xdr:rowOff>180975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97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68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95250</xdr:colOff>
      <xdr:row>160</xdr:row>
      <xdr:rowOff>180975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83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21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7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9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11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18</xdr:col>
      <xdr:colOff>95250</xdr:colOff>
      <xdr:row>174</xdr:row>
      <xdr:rowOff>180975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30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18</xdr:col>
      <xdr:colOff>95250</xdr:colOff>
      <xdr:row>177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689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18</xdr:col>
      <xdr:colOff>95250</xdr:colOff>
      <xdr:row>181</xdr:row>
      <xdr:rowOff>180975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64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02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21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4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18</xdr:col>
      <xdr:colOff>95250</xdr:colOff>
      <xdr:row>187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59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78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18</xdr:col>
      <xdr:colOff>95250</xdr:colOff>
      <xdr:row>188</xdr:row>
      <xdr:rowOff>180975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97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35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7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92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18</xdr:col>
      <xdr:colOff>95250</xdr:colOff>
      <xdr:row>195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11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18</xdr:col>
      <xdr:colOff>95250</xdr:colOff>
      <xdr:row>195</xdr:row>
      <xdr:rowOff>180975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30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49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18</xdr:col>
      <xdr:colOff>95250</xdr:colOff>
      <xdr:row>198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690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18</xdr:col>
      <xdr:colOff>95250</xdr:colOff>
      <xdr:row>199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8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18</xdr:col>
      <xdr:colOff>95250</xdr:colOff>
      <xdr:row>200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07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18</xdr:col>
      <xdr:colOff>95250</xdr:colOff>
      <xdr:row>202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45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18</xdr:col>
      <xdr:colOff>95250</xdr:colOff>
      <xdr:row>202</xdr:row>
      <xdr:rowOff>180975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64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18</xdr:col>
      <xdr:colOff>95250</xdr:colOff>
      <xdr:row>204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83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18</xdr:col>
      <xdr:colOff>95250</xdr:colOff>
      <xdr:row>205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02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18</xdr:col>
      <xdr:colOff>95250</xdr:colOff>
      <xdr:row>206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21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18</xdr:col>
      <xdr:colOff>95250</xdr:colOff>
      <xdr:row>208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59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18</xdr:col>
      <xdr:colOff>95250</xdr:colOff>
      <xdr:row>209</xdr:row>
      <xdr:rowOff>180975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97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18</xdr:col>
      <xdr:colOff>95250</xdr:colOff>
      <xdr:row>211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1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18</xdr:col>
      <xdr:colOff>95250</xdr:colOff>
      <xdr:row>211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1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18</xdr:col>
      <xdr:colOff>95250</xdr:colOff>
      <xdr:row>214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73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18</xdr:col>
      <xdr:colOff>95250</xdr:colOff>
      <xdr:row>214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73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18</xdr:col>
      <xdr:colOff>95250</xdr:colOff>
      <xdr:row>215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92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18</xdr:col>
      <xdr:colOff>95250</xdr:colOff>
      <xdr:row>216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1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18</xdr:col>
      <xdr:colOff>95250</xdr:colOff>
      <xdr:row>216</xdr:row>
      <xdr:rowOff>180975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30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18</xdr:col>
      <xdr:colOff>95250</xdr:colOff>
      <xdr:row>221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07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18</xdr:col>
      <xdr:colOff>95250</xdr:colOff>
      <xdr:row>221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07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18</xdr:col>
      <xdr:colOff>95250</xdr:colOff>
      <xdr:row>222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26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18</xdr:col>
      <xdr:colOff>95250</xdr:colOff>
      <xdr:row>223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45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18</xdr:col>
      <xdr:colOff>95250</xdr:colOff>
      <xdr:row>223</xdr:row>
      <xdr:rowOff>180975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64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18</xdr:col>
      <xdr:colOff>95250</xdr:colOff>
      <xdr:row>225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83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18</xdr:col>
      <xdr:colOff>95250</xdr:colOff>
      <xdr:row>226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02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18</xdr:col>
      <xdr:colOff>95250</xdr:colOff>
      <xdr:row>227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21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18</xdr:col>
      <xdr:colOff>95250</xdr:colOff>
      <xdr:row>228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4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143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6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8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2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7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9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1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0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2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4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5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7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18</xdr:col>
      <xdr:colOff>190500</xdr:colOff>
      <xdr:row>188</xdr:row>
      <xdr:rowOff>180975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97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3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18</xdr:col>
      <xdr:colOff>190500</xdr:colOff>
      <xdr:row>193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73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92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1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3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4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6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8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0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4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6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8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0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2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5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18</xdr:col>
      <xdr:colOff>190500</xdr:colOff>
      <xdr:row>209</xdr:row>
      <xdr:rowOff>180975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97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1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1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7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7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9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1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3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0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0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2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4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6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8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0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18</xdr:col>
      <xdr:colOff>190500</xdr:colOff>
      <xdr:row>227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21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4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6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8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2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7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9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1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11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7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9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6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8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2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78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9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1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0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2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4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5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7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18</xdr:col>
      <xdr:colOff>190500</xdr:colOff>
      <xdr:row>188</xdr:row>
      <xdr:rowOff>180975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97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3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18</xdr:col>
      <xdr:colOff>190500</xdr:colOff>
      <xdr:row>193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73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92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1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3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4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6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8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0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4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6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8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0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2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5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18</xdr:col>
      <xdr:colOff>190500</xdr:colOff>
      <xdr:row>209</xdr:row>
      <xdr:rowOff>180975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97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1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1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7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7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9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1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3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0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0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2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4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6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8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0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18</xdr:col>
      <xdr:colOff>190500</xdr:colOff>
      <xdr:row>227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21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4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190500</xdr:colOff>
      <xdr:row>146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18</xdr:col>
      <xdr:colOff>190500</xdr:colOff>
      <xdr:row>153</xdr:row>
      <xdr:rowOff>180975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30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6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8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9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3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190500</xdr:colOff>
      <xdr:row>172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9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1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88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8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0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2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18</xdr:col>
      <xdr:colOff>190500</xdr:colOff>
      <xdr:row>186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40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5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7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1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5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18</xdr:col>
      <xdr:colOff>190500</xdr:colOff>
      <xdr:row>193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73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92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1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3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18</xdr:col>
      <xdr:colOff>190500</xdr:colOff>
      <xdr:row>197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49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6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8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18</xdr:col>
      <xdr:colOff>190500</xdr:colOff>
      <xdr:row>201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26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4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18</xdr:col>
      <xdr:colOff>190500</xdr:colOff>
      <xdr:row>203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64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8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02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4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7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9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9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5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5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18</xdr:col>
      <xdr:colOff>190500</xdr:colOff>
      <xdr:row>214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73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9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18</xdr:col>
      <xdr:colOff>190500</xdr:colOff>
      <xdr:row>216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11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8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8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0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18</xdr:col>
      <xdr:colOff>190500</xdr:colOff>
      <xdr:row>222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26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4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6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8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0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18</xdr:col>
      <xdr:colOff>190500</xdr:colOff>
      <xdr:row>227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21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0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5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6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64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38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2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47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18</xdr:col>
      <xdr:colOff>190500</xdr:colOff>
      <xdr:row>169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16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59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1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0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4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02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2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18</xdr:col>
      <xdr:colOff>190500</xdr:colOff>
      <xdr:row>186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40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5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7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18</xdr:col>
      <xdr:colOff>190500</xdr:colOff>
      <xdr:row>188</xdr:row>
      <xdr:rowOff>180975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897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3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7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0992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1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3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4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6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08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0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4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6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18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0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2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5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29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1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1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7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7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39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1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43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0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0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2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4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6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58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0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2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1164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83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140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49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91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83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140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140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83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140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140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140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135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200025</xdr:colOff>
      <xdr:row>133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8650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6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657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99469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914400</xdr:colOff>
      <xdr:row>133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9766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132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699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134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78050" y="977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2"/>
  <sheetViews>
    <sheetView showGridLines="0" tabSelected="1" workbookViewId="0" topLeftCell="G121">
      <selection activeCell="L7" sqref="L7:L129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7109375" style="4" customWidth="1"/>
    <col min="6" max="6" width="40.7109375" style="2" customWidth="1"/>
    <col min="7" max="7" width="14.57421875" style="2" customWidth="1"/>
    <col min="8" max="8" width="18.57421875" style="1" customWidth="1"/>
    <col min="9" max="9" width="22.140625" style="2" customWidth="1"/>
    <col min="10" max="10" width="22.140625" style="2" hidden="1" customWidth="1"/>
    <col min="11" max="12" width="20.8515625" style="1" customWidth="1"/>
    <col min="13" max="13" width="21.00390625" style="1" customWidth="1"/>
    <col min="14" max="14" width="19.421875" style="1" customWidth="1"/>
    <col min="15" max="15" width="18.57421875" style="1" hidden="1" customWidth="1"/>
    <col min="16" max="16" width="51.7109375" style="1" hidden="1" customWidth="1"/>
    <col min="17" max="17" width="11.8515625" style="1" hidden="1" customWidth="1"/>
    <col min="18" max="18" width="15.8515625" style="1" hidden="1" customWidth="1"/>
    <col min="19" max="19" width="8.8515625" style="1" customWidth="1"/>
    <col min="20" max="20" width="16.7109375" style="1" customWidth="1"/>
    <col min="21" max="16384" width="8.8515625" style="1" customWidth="1"/>
  </cols>
  <sheetData>
    <row r="1" spans="2:18" ht="24.6" customHeight="1">
      <c r="B1" s="148" t="s">
        <v>208</v>
      </c>
      <c r="C1" s="148"/>
      <c r="D1" s="148"/>
      <c r="E1" s="148"/>
      <c r="L1" s="155" t="s">
        <v>217</v>
      </c>
      <c r="M1" s="155"/>
      <c r="N1" s="155"/>
      <c r="P1" s="61"/>
      <c r="Q1" s="61"/>
      <c r="R1" s="61"/>
    </row>
    <row r="2" spans="3:18" ht="18.75" customHeight="1">
      <c r="C2" s="25"/>
      <c r="D2" s="5"/>
      <c r="E2" s="8"/>
      <c r="G2" s="1"/>
      <c r="K2" s="62"/>
      <c r="L2" s="63"/>
      <c r="M2" s="63"/>
      <c r="N2" s="23"/>
      <c r="P2" s="64"/>
      <c r="Q2" s="64"/>
      <c r="R2" s="64"/>
    </row>
    <row r="3" spans="2:18" ht="19.9" customHeight="1">
      <c r="B3" s="149" t="s">
        <v>213</v>
      </c>
      <c r="C3" s="150"/>
      <c r="D3" s="151" t="s">
        <v>218</v>
      </c>
      <c r="E3" s="152"/>
      <c r="F3" s="156" t="s">
        <v>219</v>
      </c>
      <c r="G3" s="157"/>
      <c r="H3" s="157"/>
      <c r="I3" s="157"/>
      <c r="J3" s="62"/>
      <c r="K3" s="62"/>
      <c r="L3" s="63"/>
      <c r="M3" s="63"/>
      <c r="O3" s="65"/>
      <c r="R3" s="63"/>
    </row>
    <row r="4" spans="2:18" ht="19.9" customHeight="1" thickBot="1">
      <c r="B4" s="149"/>
      <c r="C4" s="150"/>
      <c r="D4" s="153"/>
      <c r="E4" s="154"/>
      <c r="F4" s="156"/>
      <c r="G4" s="157"/>
      <c r="H4" s="157"/>
      <c r="I4" s="157"/>
      <c r="K4" s="2"/>
      <c r="L4" s="63"/>
      <c r="M4" s="63"/>
      <c r="O4" s="63"/>
      <c r="R4" s="63"/>
    </row>
    <row r="5" spans="1:16" ht="42.75" customHeight="1" thickBot="1">
      <c r="A5" s="66"/>
      <c r="B5" s="6"/>
      <c r="C5" s="7"/>
      <c r="J5" s="9"/>
      <c r="L5" s="29" t="s">
        <v>218</v>
      </c>
      <c r="P5" s="67"/>
    </row>
    <row r="6" spans="1:18" ht="94.5" customHeight="1" thickBot="1" thickTop="1">
      <c r="A6" s="66"/>
      <c r="B6" s="27" t="s">
        <v>1</v>
      </c>
      <c r="C6" s="28" t="s">
        <v>209</v>
      </c>
      <c r="D6" s="28" t="s">
        <v>0</v>
      </c>
      <c r="E6" s="28" t="s">
        <v>210</v>
      </c>
      <c r="F6" s="26" t="s">
        <v>211</v>
      </c>
      <c r="G6" s="26" t="s">
        <v>212</v>
      </c>
      <c r="H6" s="46" t="s">
        <v>5</v>
      </c>
      <c r="I6" s="26" t="s">
        <v>6</v>
      </c>
      <c r="J6" s="26" t="s">
        <v>7</v>
      </c>
      <c r="K6" s="26" t="s">
        <v>8</v>
      </c>
      <c r="L6" s="24" t="s">
        <v>9</v>
      </c>
      <c r="M6" s="46" t="s">
        <v>10</v>
      </c>
      <c r="N6" s="31" t="s">
        <v>11</v>
      </c>
      <c r="O6" s="30" t="s">
        <v>12</v>
      </c>
      <c r="P6" s="10" t="s">
        <v>15</v>
      </c>
      <c r="Q6" s="10" t="s">
        <v>13</v>
      </c>
      <c r="R6" s="17" t="s">
        <v>14</v>
      </c>
    </row>
    <row r="7" spans="1:20" ht="42" customHeight="1" thickTop="1">
      <c r="A7" s="68"/>
      <c r="B7" s="69">
        <v>1</v>
      </c>
      <c r="C7" s="59" t="s">
        <v>16</v>
      </c>
      <c r="D7" s="70">
        <v>10</v>
      </c>
      <c r="E7" s="60" t="s">
        <v>17</v>
      </c>
      <c r="F7" s="59" t="s">
        <v>18</v>
      </c>
      <c r="G7" s="126" t="s">
        <v>206</v>
      </c>
      <c r="H7" s="126" t="s">
        <v>49</v>
      </c>
      <c r="I7" s="126" t="s">
        <v>222</v>
      </c>
      <c r="J7" s="18">
        <f aca="true" t="shared" si="0" ref="J7:J38">D7*K7</f>
        <v>70</v>
      </c>
      <c r="K7" s="71">
        <v>7</v>
      </c>
      <c r="L7" s="34">
        <v>3</v>
      </c>
      <c r="M7" s="35">
        <f>D7*L7</f>
        <v>30</v>
      </c>
      <c r="N7" s="36" t="str">
        <f aca="true" t="shared" si="1" ref="N7:N10">IF(ISNUMBER(L7),IF(L7&gt;K7,"NEVYHOVUJE","VYHOVUJE")," ")</f>
        <v>VYHOVUJE</v>
      </c>
      <c r="O7" s="124"/>
      <c r="P7" s="118" t="s">
        <v>2</v>
      </c>
      <c r="Q7" s="109">
        <v>22515</v>
      </c>
      <c r="R7" s="112" t="s">
        <v>50</v>
      </c>
      <c r="T7" s="72"/>
    </row>
    <row r="8" spans="1:20" ht="42" customHeight="1">
      <c r="A8" s="66"/>
      <c r="B8" s="73">
        <v>2</v>
      </c>
      <c r="C8" s="59" t="s">
        <v>19</v>
      </c>
      <c r="D8" s="70">
        <v>10</v>
      </c>
      <c r="E8" s="60" t="s">
        <v>17</v>
      </c>
      <c r="F8" s="59" t="s">
        <v>18</v>
      </c>
      <c r="G8" s="128"/>
      <c r="H8" s="128"/>
      <c r="I8" s="128"/>
      <c r="J8" s="19">
        <f t="shared" si="0"/>
        <v>70</v>
      </c>
      <c r="K8" s="71">
        <v>7</v>
      </c>
      <c r="L8" s="37">
        <v>3</v>
      </c>
      <c r="M8" s="38">
        <f>D8*L8</f>
        <v>30</v>
      </c>
      <c r="N8" s="39" t="str">
        <f t="shared" si="1"/>
        <v>VYHOVUJE</v>
      </c>
      <c r="O8" s="135"/>
      <c r="P8" s="119"/>
      <c r="Q8" s="110"/>
      <c r="R8" s="113"/>
      <c r="T8" s="72"/>
    </row>
    <row r="9" spans="1:20" ht="42" customHeight="1">
      <c r="A9" s="66"/>
      <c r="B9" s="73">
        <v>3</v>
      </c>
      <c r="C9" s="59" t="s">
        <v>20</v>
      </c>
      <c r="D9" s="70">
        <v>10</v>
      </c>
      <c r="E9" s="60" t="s">
        <v>17</v>
      </c>
      <c r="F9" s="59" t="s">
        <v>18</v>
      </c>
      <c r="G9" s="128"/>
      <c r="H9" s="128"/>
      <c r="I9" s="128"/>
      <c r="J9" s="19">
        <f t="shared" si="0"/>
        <v>70</v>
      </c>
      <c r="K9" s="71">
        <v>7</v>
      </c>
      <c r="L9" s="37">
        <v>3</v>
      </c>
      <c r="M9" s="38">
        <f>D9*L9</f>
        <v>30</v>
      </c>
      <c r="N9" s="39" t="str">
        <f t="shared" si="1"/>
        <v>VYHOVUJE</v>
      </c>
      <c r="O9" s="135"/>
      <c r="P9" s="119"/>
      <c r="Q9" s="110"/>
      <c r="R9" s="113"/>
      <c r="T9" s="72"/>
    </row>
    <row r="10" spans="1:20" ht="42" customHeight="1">
      <c r="A10" s="66"/>
      <c r="B10" s="73">
        <v>4</v>
      </c>
      <c r="C10" s="59" t="s">
        <v>21</v>
      </c>
      <c r="D10" s="70">
        <v>10</v>
      </c>
      <c r="E10" s="60" t="s">
        <v>17</v>
      </c>
      <c r="F10" s="59" t="s">
        <v>18</v>
      </c>
      <c r="G10" s="128"/>
      <c r="H10" s="128"/>
      <c r="I10" s="128"/>
      <c r="J10" s="19">
        <f t="shared" si="0"/>
        <v>70</v>
      </c>
      <c r="K10" s="71">
        <v>7</v>
      </c>
      <c r="L10" s="40">
        <v>3</v>
      </c>
      <c r="M10" s="41">
        <f>D10*L10</f>
        <v>30</v>
      </c>
      <c r="N10" s="42" t="str">
        <f t="shared" si="1"/>
        <v>VYHOVUJE</v>
      </c>
      <c r="O10" s="135"/>
      <c r="P10" s="119"/>
      <c r="Q10" s="110"/>
      <c r="R10" s="113"/>
      <c r="T10" s="72"/>
    </row>
    <row r="11" spans="1:20" ht="42" customHeight="1">
      <c r="A11" s="66"/>
      <c r="B11" s="73">
        <v>5</v>
      </c>
      <c r="C11" s="47" t="s">
        <v>22</v>
      </c>
      <c r="D11" s="70">
        <v>200</v>
      </c>
      <c r="E11" s="48" t="s">
        <v>17</v>
      </c>
      <c r="F11" s="47" t="s">
        <v>23</v>
      </c>
      <c r="G11" s="128"/>
      <c r="H11" s="128"/>
      <c r="I11" s="128"/>
      <c r="J11" s="19">
        <f t="shared" si="0"/>
        <v>600</v>
      </c>
      <c r="K11" s="71">
        <v>3</v>
      </c>
      <c r="L11" s="37">
        <v>2</v>
      </c>
      <c r="M11" s="38">
        <f>D11*L11</f>
        <v>400</v>
      </c>
      <c r="N11" s="39" t="str">
        <f aca="true" t="shared" si="2" ref="N11:N14">IF(ISNUMBER(L11),IF(L11&gt;K11,"NEVYHOVUJE","VYHOVUJE")," ")</f>
        <v>VYHOVUJE</v>
      </c>
      <c r="O11" s="135"/>
      <c r="P11" s="119"/>
      <c r="Q11" s="110"/>
      <c r="R11" s="113"/>
      <c r="T11" s="72"/>
    </row>
    <row r="12" spans="1:20" ht="42" customHeight="1">
      <c r="A12" s="66"/>
      <c r="B12" s="73">
        <v>6</v>
      </c>
      <c r="C12" s="47" t="s">
        <v>24</v>
      </c>
      <c r="D12" s="70">
        <v>200</v>
      </c>
      <c r="E12" s="48" t="s">
        <v>17</v>
      </c>
      <c r="F12" s="47" t="s">
        <v>23</v>
      </c>
      <c r="G12" s="128"/>
      <c r="H12" s="128"/>
      <c r="I12" s="128"/>
      <c r="J12" s="19">
        <f t="shared" si="0"/>
        <v>600</v>
      </c>
      <c r="K12" s="71">
        <v>3</v>
      </c>
      <c r="L12" s="37">
        <v>2</v>
      </c>
      <c r="M12" s="38">
        <f aca="true" t="shared" si="3" ref="M12:M75">D12*L12</f>
        <v>400</v>
      </c>
      <c r="N12" s="39" t="str">
        <f t="shared" si="2"/>
        <v>VYHOVUJE</v>
      </c>
      <c r="O12" s="135"/>
      <c r="P12" s="119"/>
      <c r="Q12" s="110"/>
      <c r="R12" s="113"/>
      <c r="T12" s="72"/>
    </row>
    <row r="13" spans="1:20" ht="42" customHeight="1">
      <c r="A13" s="66"/>
      <c r="B13" s="73">
        <v>7</v>
      </c>
      <c r="C13" s="47" t="s">
        <v>25</v>
      </c>
      <c r="D13" s="70">
        <v>200</v>
      </c>
      <c r="E13" s="48" t="s">
        <v>17</v>
      </c>
      <c r="F13" s="47" t="s">
        <v>23</v>
      </c>
      <c r="G13" s="128"/>
      <c r="H13" s="128"/>
      <c r="I13" s="128"/>
      <c r="J13" s="19">
        <f t="shared" si="0"/>
        <v>600</v>
      </c>
      <c r="K13" s="71">
        <v>3</v>
      </c>
      <c r="L13" s="37">
        <v>2</v>
      </c>
      <c r="M13" s="38">
        <f t="shared" si="3"/>
        <v>400</v>
      </c>
      <c r="N13" s="39" t="str">
        <f t="shared" si="2"/>
        <v>VYHOVUJE</v>
      </c>
      <c r="O13" s="135"/>
      <c r="P13" s="119"/>
      <c r="Q13" s="110"/>
      <c r="R13" s="113"/>
      <c r="T13" s="72"/>
    </row>
    <row r="14" spans="1:20" ht="42" customHeight="1">
      <c r="A14" s="66"/>
      <c r="B14" s="73">
        <v>8</v>
      </c>
      <c r="C14" s="47" t="s">
        <v>26</v>
      </c>
      <c r="D14" s="70">
        <v>200</v>
      </c>
      <c r="E14" s="48" t="s">
        <v>17</v>
      </c>
      <c r="F14" s="47" t="s">
        <v>23</v>
      </c>
      <c r="G14" s="128"/>
      <c r="H14" s="128"/>
      <c r="I14" s="128"/>
      <c r="J14" s="19">
        <f t="shared" si="0"/>
        <v>600</v>
      </c>
      <c r="K14" s="71">
        <v>3</v>
      </c>
      <c r="L14" s="40">
        <v>2</v>
      </c>
      <c r="M14" s="41">
        <f t="shared" si="3"/>
        <v>400</v>
      </c>
      <c r="N14" s="42" t="str">
        <f t="shared" si="2"/>
        <v>VYHOVUJE</v>
      </c>
      <c r="O14" s="135"/>
      <c r="P14" s="119"/>
      <c r="Q14" s="110"/>
      <c r="R14" s="113"/>
      <c r="T14" s="72"/>
    </row>
    <row r="15" spans="1:20" ht="35.45" customHeight="1">
      <c r="A15" s="66"/>
      <c r="B15" s="73">
        <v>9</v>
      </c>
      <c r="C15" s="47" t="s">
        <v>27</v>
      </c>
      <c r="D15" s="70">
        <v>5</v>
      </c>
      <c r="E15" s="48" t="s">
        <v>28</v>
      </c>
      <c r="F15" s="47" t="s">
        <v>29</v>
      </c>
      <c r="G15" s="128"/>
      <c r="H15" s="128"/>
      <c r="I15" s="128"/>
      <c r="J15" s="19">
        <f t="shared" si="0"/>
        <v>300</v>
      </c>
      <c r="K15" s="71">
        <v>60</v>
      </c>
      <c r="L15" s="37">
        <v>42</v>
      </c>
      <c r="M15" s="38">
        <f t="shared" si="3"/>
        <v>210</v>
      </c>
      <c r="N15" s="39" t="str">
        <f aca="true" t="shared" si="4" ref="N15:N78">IF(ISNUMBER(L15),IF(L15&gt;K15,"NEVYHOVUJE","VYHOVUJE")," ")</f>
        <v>VYHOVUJE</v>
      </c>
      <c r="O15" s="135"/>
      <c r="P15" s="119"/>
      <c r="Q15" s="110"/>
      <c r="R15" s="113"/>
      <c r="T15" s="72"/>
    </row>
    <row r="16" spans="1:20" ht="35.45" customHeight="1">
      <c r="A16" s="66"/>
      <c r="B16" s="73">
        <v>10</v>
      </c>
      <c r="C16" s="47" t="s">
        <v>30</v>
      </c>
      <c r="D16" s="70">
        <v>10</v>
      </c>
      <c r="E16" s="48" t="s">
        <v>17</v>
      </c>
      <c r="F16" s="47" t="s">
        <v>31</v>
      </c>
      <c r="G16" s="128"/>
      <c r="H16" s="128"/>
      <c r="I16" s="128"/>
      <c r="J16" s="19">
        <f t="shared" si="0"/>
        <v>160</v>
      </c>
      <c r="K16" s="71">
        <v>16</v>
      </c>
      <c r="L16" s="37">
        <v>16</v>
      </c>
      <c r="M16" s="38">
        <f t="shared" si="3"/>
        <v>160</v>
      </c>
      <c r="N16" s="39" t="str">
        <f t="shared" si="4"/>
        <v>VYHOVUJE</v>
      </c>
      <c r="O16" s="135"/>
      <c r="P16" s="119"/>
      <c r="Q16" s="110"/>
      <c r="R16" s="113"/>
      <c r="T16" s="72"/>
    </row>
    <row r="17" spans="1:20" ht="79.9" customHeight="1">
      <c r="A17" s="66"/>
      <c r="B17" s="73">
        <v>11</v>
      </c>
      <c r="C17" s="47" t="s">
        <v>32</v>
      </c>
      <c r="D17" s="70">
        <v>10</v>
      </c>
      <c r="E17" s="48" t="s">
        <v>17</v>
      </c>
      <c r="F17" s="47" t="s">
        <v>33</v>
      </c>
      <c r="G17" s="128"/>
      <c r="H17" s="128"/>
      <c r="I17" s="128"/>
      <c r="J17" s="19">
        <f t="shared" si="0"/>
        <v>350</v>
      </c>
      <c r="K17" s="71">
        <v>35</v>
      </c>
      <c r="L17" s="37">
        <v>27.299999999999997</v>
      </c>
      <c r="M17" s="38">
        <f t="shared" si="3"/>
        <v>273</v>
      </c>
      <c r="N17" s="39" t="str">
        <f t="shared" si="4"/>
        <v>VYHOVUJE</v>
      </c>
      <c r="O17" s="135"/>
      <c r="P17" s="119"/>
      <c r="Q17" s="110"/>
      <c r="R17" s="113"/>
      <c r="T17" s="72"/>
    </row>
    <row r="18" spans="1:20" ht="42.6" customHeight="1">
      <c r="A18" s="66"/>
      <c r="B18" s="73">
        <v>12</v>
      </c>
      <c r="C18" s="47" t="s">
        <v>34</v>
      </c>
      <c r="D18" s="70">
        <v>6</v>
      </c>
      <c r="E18" s="48" t="s">
        <v>17</v>
      </c>
      <c r="F18" s="47" t="s">
        <v>35</v>
      </c>
      <c r="G18" s="128"/>
      <c r="H18" s="128"/>
      <c r="I18" s="128"/>
      <c r="J18" s="19">
        <f t="shared" si="0"/>
        <v>390</v>
      </c>
      <c r="K18" s="71">
        <v>65</v>
      </c>
      <c r="L18" s="40">
        <v>20</v>
      </c>
      <c r="M18" s="41">
        <f t="shared" si="3"/>
        <v>120</v>
      </c>
      <c r="N18" s="42" t="str">
        <f t="shared" si="4"/>
        <v>VYHOVUJE</v>
      </c>
      <c r="O18" s="135"/>
      <c r="P18" s="119"/>
      <c r="Q18" s="110"/>
      <c r="R18" s="113"/>
      <c r="T18" s="72"/>
    </row>
    <row r="19" spans="1:20" ht="96.75" customHeight="1">
      <c r="A19" s="66"/>
      <c r="B19" s="73">
        <v>13</v>
      </c>
      <c r="C19" s="47" t="s">
        <v>36</v>
      </c>
      <c r="D19" s="70">
        <v>6</v>
      </c>
      <c r="E19" s="48" t="s">
        <v>17</v>
      </c>
      <c r="F19" s="47" t="s">
        <v>37</v>
      </c>
      <c r="G19" s="128"/>
      <c r="H19" s="128"/>
      <c r="I19" s="128"/>
      <c r="J19" s="19">
        <f t="shared" si="0"/>
        <v>408</v>
      </c>
      <c r="K19" s="71">
        <v>68</v>
      </c>
      <c r="L19" s="37">
        <v>20</v>
      </c>
      <c r="M19" s="38">
        <f t="shared" si="3"/>
        <v>120</v>
      </c>
      <c r="N19" s="39" t="str">
        <f t="shared" si="4"/>
        <v>VYHOVUJE</v>
      </c>
      <c r="O19" s="135"/>
      <c r="P19" s="119"/>
      <c r="Q19" s="110"/>
      <c r="R19" s="113"/>
      <c r="T19" s="72"/>
    </row>
    <row r="20" spans="1:20" ht="42" customHeight="1">
      <c r="A20" s="66"/>
      <c r="B20" s="73">
        <v>14</v>
      </c>
      <c r="C20" s="47" t="s">
        <v>38</v>
      </c>
      <c r="D20" s="70">
        <v>1</v>
      </c>
      <c r="E20" s="48" t="s">
        <v>28</v>
      </c>
      <c r="F20" s="47" t="s">
        <v>39</v>
      </c>
      <c r="G20" s="128"/>
      <c r="H20" s="128"/>
      <c r="I20" s="128"/>
      <c r="J20" s="19">
        <f t="shared" si="0"/>
        <v>6</v>
      </c>
      <c r="K20" s="71">
        <v>6</v>
      </c>
      <c r="L20" s="37">
        <v>6</v>
      </c>
      <c r="M20" s="38">
        <f t="shared" si="3"/>
        <v>6</v>
      </c>
      <c r="N20" s="39" t="str">
        <f t="shared" si="4"/>
        <v>VYHOVUJE</v>
      </c>
      <c r="O20" s="135"/>
      <c r="P20" s="119"/>
      <c r="Q20" s="110"/>
      <c r="R20" s="113"/>
      <c r="T20" s="72"/>
    </row>
    <row r="21" spans="1:20" ht="42" customHeight="1">
      <c r="A21" s="66"/>
      <c r="B21" s="73">
        <v>15</v>
      </c>
      <c r="C21" s="47" t="s">
        <v>40</v>
      </c>
      <c r="D21" s="70">
        <v>1</v>
      </c>
      <c r="E21" s="48" t="s">
        <v>28</v>
      </c>
      <c r="F21" s="47" t="s">
        <v>41</v>
      </c>
      <c r="G21" s="128"/>
      <c r="H21" s="128"/>
      <c r="I21" s="128"/>
      <c r="J21" s="19">
        <f t="shared" si="0"/>
        <v>4</v>
      </c>
      <c r="K21" s="71">
        <v>4</v>
      </c>
      <c r="L21" s="37">
        <v>4</v>
      </c>
      <c r="M21" s="38">
        <f t="shared" si="3"/>
        <v>4</v>
      </c>
      <c r="N21" s="39" t="str">
        <f t="shared" si="4"/>
        <v>VYHOVUJE</v>
      </c>
      <c r="O21" s="135"/>
      <c r="P21" s="119"/>
      <c r="Q21" s="110"/>
      <c r="R21" s="113"/>
      <c r="T21" s="72"/>
    </row>
    <row r="22" spans="1:20" ht="34.9" customHeight="1">
      <c r="A22" s="66"/>
      <c r="B22" s="73">
        <v>16</v>
      </c>
      <c r="C22" s="47" t="s">
        <v>42</v>
      </c>
      <c r="D22" s="70">
        <v>5</v>
      </c>
      <c r="E22" s="48" t="s">
        <v>17</v>
      </c>
      <c r="F22" s="47" t="s">
        <v>43</v>
      </c>
      <c r="G22" s="128"/>
      <c r="H22" s="128"/>
      <c r="I22" s="128"/>
      <c r="J22" s="19">
        <f t="shared" si="0"/>
        <v>75</v>
      </c>
      <c r="K22" s="71">
        <v>15</v>
      </c>
      <c r="L22" s="40">
        <v>14.7</v>
      </c>
      <c r="M22" s="41">
        <f t="shared" si="3"/>
        <v>73.5</v>
      </c>
      <c r="N22" s="42" t="str">
        <f t="shared" si="4"/>
        <v>VYHOVUJE</v>
      </c>
      <c r="O22" s="135"/>
      <c r="P22" s="119"/>
      <c r="Q22" s="110"/>
      <c r="R22" s="113"/>
      <c r="T22" s="72"/>
    </row>
    <row r="23" spans="1:20" ht="76.15" customHeight="1">
      <c r="A23" s="66"/>
      <c r="B23" s="73">
        <v>17</v>
      </c>
      <c r="C23" s="47" t="s">
        <v>44</v>
      </c>
      <c r="D23" s="70">
        <v>1</v>
      </c>
      <c r="E23" s="48" t="s">
        <v>17</v>
      </c>
      <c r="F23" s="47" t="s">
        <v>45</v>
      </c>
      <c r="G23" s="128"/>
      <c r="H23" s="128"/>
      <c r="I23" s="128"/>
      <c r="J23" s="19">
        <f t="shared" si="0"/>
        <v>650</v>
      </c>
      <c r="K23" s="71">
        <v>650</v>
      </c>
      <c r="L23" s="37">
        <v>550</v>
      </c>
      <c r="M23" s="38">
        <f t="shared" si="3"/>
        <v>550</v>
      </c>
      <c r="N23" s="39" t="str">
        <f t="shared" si="4"/>
        <v>VYHOVUJE</v>
      </c>
      <c r="O23" s="135"/>
      <c r="P23" s="119"/>
      <c r="Q23" s="110"/>
      <c r="R23" s="113"/>
      <c r="T23" s="72"/>
    </row>
    <row r="24" spans="1:20" ht="66.6" customHeight="1" thickBot="1">
      <c r="A24" s="66"/>
      <c r="B24" s="74">
        <v>18</v>
      </c>
      <c r="C24" s="49" t="s">
        <v>46</v>
      </c>
      <c r="D24" s="75">
        <v>1</v>
      </c>
      <c r="E24" s="50" t="s">
        <v>47</v>
      </c>
      <c r="F24" s="49" t="s">
        <v>48</v>
      </c>
      <c r="G24" s="127"/>
      <c r="H24" s="127"/>
      <c r="I24" s="127"/>
      <c r="J24" s="20">
        <f t="shared" si="0"/>
        <v>25</v>
      </c>
      <c r="K24" s="76">
        <v>25</v>
      </c>
      <c r="L24" s="43">
        <v>20</v>
      </c>
      <c r="M24" s="44">
        <f t="shared" si="3"/>
        <v>20</v>
      </c>
      <c r="N24" s="45" t="str">
        <f t="shared" si="4"/>
        <v>VYHOVUJE</v>
      </c>
      <c r="O24" s="125"/>
      <c r="P24" s="120"/>
      <c r="Q24" s="111"/>
      <c r="R24" s="114"/>
      <c r="T24" s="72"/>
    </row>
    <row r="25" spans="1:20" ht="82.9" customHeight="1" thickTop="1">
      <c r="A25" s="77"/>
      <c r="B25" s="78">
        <v>19</v>
      </c>
      <c r="C25" s="79" t="s">
        <v>51</v>
      </c>
      <c r="D25" s="80">
        <v>10</v>
      </c>
      <c r="E25" s="81" t="s">
        <v>17</v>
      </c>
      <c r="F25" s="79" t="s">
        <v>52</v>
      </c>
      <c r="G25" s="126" t="s">
        <v>206</v>
      </c>
      <c r="H25" s="126" t="s">
        <v>215</v>
      </c>
      <c r="I25" s="126" t="s">
        <v>216</v>
      </c>
      <c r="J25" s="21">
        <f t="shared" si="0"/>
        <v>190</v>
      </c>
      <c r="K25" s="82">
        <v>19</v>
      </c>
      <c r="L25" s="40">
        <v>12</v>
      </c>
      <c r="M25" s="41">
        <f t="shared" si="3"/>
        <v>120</v>
      </c>
      <c r="N25" s="42" t="str">
        <f t="shared" si="4"/>
        <v>VYHOVUJE</v>
      </c>
      <c r="O25" s="124"/>
      <c r="P25" s="118" t="s">
        <v>2</v>
      </c>
      <c r="Q25" s="109">
        <v>21655</v>
      </c>
      <c r="R25" s="132" t="s">
        <v>90</v>
      </c>
      <c r="T25" s="72"/>
    </row>
    <row r="26" spans="1:20" ht="84" customHeight="1">
      <c r="A26" s="66"/>
      <c r="B26" s="73">
        <v>20</v>
      </c>
      <c r="C26" s="79" t="s">
        <v>53</v>
      </c>
      <c r="D26" s="80">
        <v>5</v>
      </c>
      <c r="E26" s="81" t="s">
        <v>17</v>
      </c>
      <c r="F26" s="79" t="s">
        <v>54</v>
      </c>
      <c r="G26" s="128"/>
      <c r="H26" s="128"/>
      <c r="I26" s="128"/>
      <c r="J26" s="19">
        <f t="shared" si="0"/>
        <v>165</v>
      </c>
      <c r="K26" s="82">
        <v>33</v>
      </c>
      <c r="L26" s="40">
        <v>20</v>
      </c>
      <c r="M26" s="41">
        <f t="shared" si="3"/>
        <v>100</v>
      </c>
      <c r="N26" s="42" t="str">
        <f t="shared" si="4"/>
        <v>VYHOVUJE</v>
      </c>
      <c r="O26" s="135"/>
      <c r="P26" s="119"/>
      <c r="Q26" s="110"/>
      <c r="R26" s="133"/>
      <c r="T26" s="72"/>
    </row>
    <row r="27" spans="1:20" ht="85.9" customHeight="1">
      <c r="A27" s="66"/>
      <c r="B27" s="73">
        <v>21</v>
      </c>
      <c r="C27" s="47" t="s">
        <v>55</v>
      </c>
      <c r="D27" s="80">
        <v>15</v>
      </c>
      <c r="E27" s="48" t="s">
        <v>17</v>
      </c>
      <c r="F27" s="47" t="s">
        <v>56</v>
      </c>
      <c r="G27" s="128"/>
      <c r="H27" s="128"/>
      <c r="I27" s="128"/>
      <c r="J27" s="19">
        <f t="shared" si="0"/>
        <v>525</v>
      </c>
      <c r="K27" s="82">
        <v>35</v>
      </c>
      <c r="L27" s="37">
        <v>22</v>
      </c>
      <c r="M27" s="38">
        <f t="shared" si="3"/>
        <v>330</v>
      </c>
      <c r="N27" s="39" t="str">
        <f t="shared" si="4"/>
        <v>VYHOVUJE</v>
      </c>
      <c r="O27" s="135"/>
      <c r="P27" s="119"/>
      <c r="Q27" s="110"/>
      <c r="R27" s="133"/>
      <c r="T27" s="72"/>
    </row>
    <row r="28" spans="1:20" ht="56.45" customHeight="1">
      <c r="A28" s="66"/>
      <c r="B28" s="73">
        <v>22</v>
      </c>
      <c r="C28" s="47" t="s">
        <v>57</v>
      </c>
      <c r="D28" s="80">
        <v>10</v>
      </c>
      <c r="E28" s="48" t="s">
        <v>17</v>
      </c>
      <c r="F28" s="47" t="s">
        <v>58</v>
      </c>
      <c r="G28" s="128"/>
      <c r="H28" s="128"/>
      <c r="I28" s="128"/>
      <c r="J28" s="19">
        <f t="shared" si="0"/>
        <v>580</v>
      </c>
      <c r="K28" s="82">
        <v>58</v>
      </c>
      <c r="L28" s="37">
        <v>44</v>
      </c>
      <c r="M28" s="38">
        <f t="shared" si="3"/>
        <v>440</v>
      </c>
      <c r="N28" s="39" t="str">
        <f t="shared" si="4"/>
        <v>VYHOVUJE</v>
      </c>
      <c r="O28" s="135"/>
      <c r="P28" s="119"/>
      <c r="Q28" s="110"/>
      <c r="R28" s="133"/>
      <c r="T28" s="72"/>
    </row>
    <row r="29" spans="1:20" ht="42" customHeight="1">
      <c r="A29" s="66"/>
      <c r="B29" s="73">
        <v>23</v>
      </c>
      <c r="C29" s="47" t="s">
        <v>59</v>
      </c>
      <c r="D29" s="80">
        <v>10</v>
      </c>
      <c r="E29" s="48" t="s">
        <v>17</v>
      </c>
      <c r="F29" s="47" t="s">
        <v>60</v>
      </c>
      <c r="G29" s="128"/>
      <c r="H29" s="128"/>
      <c r="I29" s="128"/>
      <c r="J29" s="19">
        <f t="shared" si="0"/>
        <v>100</v>
      </c>
      <c r="K29" s="82">
        <v>10</v>
      </c>
      <c r="L29" s="37">
        <v>7</v>
      </c>
      <c r="M29" s="38">
        <f t="shared" si="3"/>
        <v>70</v>
      </c>
      <c r="N29" s="39" t="str">
        <f t="shared" si="4"/>
        <v>VYHOVUJE</v>
      </c>
      <c r="O29" s="135"/>
      <c r="P29" s="119"/>
      <c r="Q29" s="110"/>
      <c r="R29" s="133"/>
      <c r="T29" s="72"/>
    </row>
    <row r="30" spans="1:20" ht="42" customHeight="1">
      <c r="A30" s="66"/>
      <c r="B30" s="73">
        <v>24</v>
      </c>
      <c r="C30" s="47" t="s">
        <v>61</v>
      </c>
      <c r="D30" s="80">
        <v>5</v>
      </c>
      <c r="E30" s="48" t="s">
        <v>28</v>
      </c>
      <c r="F30" s="47" t="s">
        <v>62</v>
      </c>
      <c r="G30" s="128"/>
      <c r="H30" s="128"/>
      <c r="I30" s="128"/>
      <c r="J30" s="19">
        <f t="shared" si="0"/>
        <v>145</v>
      </c>
      <c r="K30" s="82">
        <v>29</v>
      </c>
      <c r="L30" s="40">
        <v>27.09</v>
      </c>
      <c r="M30" s="41">
        <f t="shared" si="3"/>
        <v>135.45</v>
      </c>
      <c r="N30" s="42" t="str">
        <f t="shared" si="4"/>
        <v>VYHOVUJE</v>
      </c>
      <c r="O30" s="135"/>
      <c r="P30" s="119"/>
      <c r="Q30" s="110"/>
      <c r="R30" s="133"/>
      <c r="T30" s="72"/>
    </row>
    <row r="31" spans="1:20" ht="52.15" customHeight="1">
      <c r="A31" s="66"/>
      <c r="B31" s="73">
        <v>25</v>
      </c>
      <c r="C31" s="47" t="s">
        <v>63</v>
      </c>
      <c r="D31" s="80">
        <v>10</v>
      </c>
      <c r="E31" s="48" t="s">
        <v>17</v>
      </c>
      <c r="F31" s="47" t="s">
        <v>64</v>
      </c>
      <c r="G31" s="128"/>
      <c r="H31" s="128"/>
      <c r="I31" s="128"/>
      <c r="J31" s="19">
        <f t="shared" si="0"/>
        <v>220</v>
      </c>
      <c r="K31" s="82">
        <v>22</v>
      </c>
      <c r="L31" s="37">
        <v>15</v>
      </c>
      <c r="M31" s="38">
        <f t="shared" si="3"/>
        <v>150</v>
      </c>
      <c r="N31" s="39" t="str">
        <f t="shared" si="4"/>
        <v>VYHOVUJE</v>
      </c>
      <c r="O31" s="135"/>
      <c r="P31" s="119"/>
      <c r="Q31" s="110"/>
      <c r="R31" s="133"/>
      <c r="T31" s="72"/>
    </row>
    <row r="32" spans="1:20" ht="45" customHeight="1">
      <c r="A32" s="66"/>
      <c r="B32" s="73">
        <v>26</v>
      </c>
      <c r="C32" s="47" t="s">
        <v>27</v>
      </c>
      <c r="D32" s="80">
        <v>1</v>
      </c>
      <c r="E32" s="48" t="s">
        <v>28</v>
      </c>
      <c r="F32" s="47" t="s">
        <v>29</v>
      </c>
      <c r="G32" s="128"/>
      <c r="H32" s="128"/>
      <c r="I32" s="128"/>
      <c r="J32" s="19">
        <f t="shared" si="0"/>
        <v>60</v>
      </c>
      <c r="K32" s="82">
        <v>60</v>
      </c>
      <c r="L32" s="37">
        <v>42</v>
      </c>
      <c r="M32" s="38">
        <f t="shared" si="3"/>
        <v>42</v>
      </c>
      <c r="N32" s="39" t="str">
        <f t="shared" si="4"/>
        <v>VYHOVUJE</v>
      </c>
      <c r="O32" s="135"/>
      <c r="P32" s="119"/>
      <c r="Q32" s="110"/>
      <c r="R32" s="133"/>
      <c r="T32" s="72"/>
    </row>
    <row r="33" spans="1:20" ht="49.9" customHeight="1">
      <c r="A33" s="66"/>
      <c r="B33" s="73">
        <v>27</v>
      </c>
      <c r="C33" s="47" t="s">
        <v>65</v>
      </c>
      <c r="D33" s="80">
        <v>1</v>
      </c>
      <c r="E33" s="48" t="s">
        <v>28</v>
      </c>
      <c r="F33" s="47" t="s">
        <v>66</v>
      </c>
      <c r="G33" s="128"/>
      <c r="H33" s="128"/>
      <c r="I33" s="128"/>
      <c r="J33" s="19">
        <f t="shared" si="0"/>
        <v>200</v>
      </c>
      <c r="K33" s="82">
        <v>200</v>
      </c>
      <c r="L33" s="37">
        <v>105</v>
      </c>
      <c r="M33" s="38">
        <f t="shared" si="3"/>
        <v>105</v>
      </c>
      <c r="N33" s="39" t="str">
        <f t="shared" si="4"/>
        <v>VYHOVUJE</v>
      </c>
      <c r="O33" s="135"/>
      <c r="P33" s="119"/>
      <c r="Q33" s="110"/>
      <c r="R33" s="133"/>
      <c r="T33" s="72"/>
    </row>
    <row r="34" spans="1:20" ht="48.6" customHeight="1">
      <c r="A34" s="66"/>
      <c r="B34" s="73">
        <v>28</v>
      </c>
      <c r="C34" s="47" t="s">
        <v>67</v>
      </c>
      <c r="D34" s="80">
        <v>1</v>
      </c>
      <c r="E34" s="48" t="s">
        <v>28</v>
      </c>
      <c r="F34" s="47" t="s">
        <v>68</v>
      </c>
      <c r="G34" s="128"/>
      <c r="H34" s="128"/>
      <c r="I34" s="128"/>
      <c r="J34" s="19">
        <f t="shared" si="0"/>
        <v>270</v>
      </c>
      <c r="K34" s="82">
        <v>270</v>
      </c>
      <c r="L34" s="40">
        <v>110</v>
      </c>
      <c r="M34" s="41">
        <f t="shared" si="3"/>
        <v>110</v>
      </c>
      <c r="N34" s="42" t="str">
        <f t="shared" si="4"/>
        <v>VYHOVUJE</v>
      </c>
      <c r="O34" s="135"/>
      <c r="P34" s="119"/>
      <c r="Q34" s="110"/>
      <c r="R34" s="133"/>
      <c r="T34" s="72"/>
    </row>
    <row r="35" spans="1:20" ht="41.45" customHeight="1">
      <c r="A35" s="66"/>
      <c r="B35" s="73">
        <v>29</v>
      </c>
      <c r="C35" s="51" t="s">
        <v>69</v>
      </c>
      <c r="D35" s="80">
        <v>2</v>
      </c>
      <c r="E35" s="52" t="s">
        <v>17</v>
      </c>
      <c r="F35" s="51" t="s">
        <v>70</v>
      </c>
      <c r="G35" s="128"/>
      <c r="H35" s="128"/>
      <c r="I35" s="128"/>
      <c r="J35" s="19">
        <f t="shared" si="0"/>
        <v>32</v>
      </c>
      <c r="K35" s="82">
        <v>16</v>
      </c>
      <c r="L35" s="37">
        <v>13.299999999999999</v>
      </c>
      <c r="M35" s="38">
        <f t="shared" si="3"/>
        <v>26.599999999999998</v>
      </c>
      <c r="N35" s="39" t="str">
        <f t="shared" si="4"/>
        <v>VYHOVUJE</v>
      </c>
      <c r="O35" s="135"/>
      <c r="P35" s="119"/>
      <c r="Q35" s="110"/>
      <c r="R35" s="133"/>
      <c r="T35" s="72"/>
    </row>
    <row r="36" spans="1:20" ht="43.15" customHeight="1">
      <c r="A36" s="66"/>
      <c r="B36" s="73">
        <v>30</v>
      </c>
      <c r="C36" s="47" t="s">
        <v>71</v>
      </c>
      <c r="D36" s="80">
        <v>2</v>
      </c>
      <c r="E36" s="48" t="s">
        <v>17</v>
      </c>
      <c r="F36" s="47" t="s">
        <v>72</v>
      </c>
      <c r="G36" s="128"/>
      <c r="H36" s="128"/>
      <c r="I36" s="128"/>
      <c r="J36" s="19">
        <f t="shared" si="0"/>
        <v>52</v>
      </c>
      <c r="K36" s="82">
        <v>26</v>
      </c>
      <c r="L36" s="37">
        <v>24.15</v>
      </c>
      <c r="M36" s="38">
        <f t="shared" si="3"/>
        <v>48.3</v>
      </c>
      <c r="N36" s="39" t="str">
        <f t="shared" si="4"/>
        <v>VYHOVUJE</v>
      </c>
      <c r="O36" s="135"/>
      <c r="P36" s="119"/>
      <c r="Q36" s="110"/>
      <c r="R36" s="133"/>
      <c r="T36" s="72"/>
    </row>
    <row r="37" spans="1:20" ht="148.15" customHeight="1">
      <c r="A37" s="66"/>
      <c r="B37" s="73">
        <v>31</v>
      </c>
      <c r="C37" s="47" t="s">
        <v>73</v>
      </c>
      <c r="D37" s="80">
        <v>5</v>
      </c>
      <c r="E37" s="48" t="s">
        <v>28</v>
      </c>
      <c r="F37" s="47" t="s">
        <v>74</v>
      </c>
      <c r="G37" s="128"/>
      <c r="H37" s="128"/>
      <c r="I37" s="128"/>
      <c r="J37" s="19">
        <f t="shared" si="0"/>
        <v>425</v>
      </c>
      <c r="K37" s="82">
        <v>85</v>
      </c>
      <c r="L37" s="37">
        <v>70.5</v>
      </c>
      <c r="M37" s="38">
        <f t="shared" si="3"/>
        <v>352.5</v>
      </c>
      <c r="N37" s="39" t="str">
        <f t="shared" si="4"/>
        <v>VYHOVUJE</v>
      </c>
      <c r="O37" s="135"/>
      <c r="P37" s="119"/>
      <c r="Q37" s="110"/>
      <c r="R37" s="133"/>
      <c r="T37" s="72"/>
    </row>
    <row r="38" spans="1:20" ht="43.15" customHeight="1">
      <c r="A38" s="66"/>
      <c r="B38" s="73">
        <v>32</v>
      </c>
      <c r="C38" s="47" t="s">
        <v>75</v>
      </c>
      <c r="D38" s="80">
        <v>2</v>
      </c>
      <c r="E38" s="48" t="s">
        <v>17</v>
      </c>
      <c r="F38" s="47" t="s">
        <v>76</v>
      </c>
      <c r="G38" s="128"/>
      <c r="H38" s="128"/>
      <c r="I38" s="128"/>
      <c r="J38" s="19">
        <f t="shared" si="0"/>
        <v>48</v>
      </c>
      <c r="K38" s="82">
        <v>24</v>
      </c>
      <c r="L38" s="40">
        <v>9</v>
      </c>
      <c r="M38" s="41">
        <f t="shared" si="3"/>
        <v>18</v>
      </c>
      <c r="N38" s="42" t="str">
        <f t="shared" si="4"/>
        <v>VYHOVUJE</v>
      </c>
      <c r="O38" s="135"/>
      <c r="P38" s="119"/>
      <c r="Q38" s="110"/>
      <c r="R38" s="133"/>
      <c r="T38" s="72"/>
    </row>
    <row r="39" spans="1:20" ht="35.45" customHeight="1">
      <c r="A39" s="66"/>
      <c r="B39" s="73">
        <v>33</v>
      </c>
      <c r="C39" s="47" t="s">
        <v>77</v>
      </c>
      <c r="D39" s="80">
        <v>12</v>
      </c>
      <c r="E39" s="48" t="s">
        <v>17</v>
      </c>
      <c r="F39" s="47" t="s">
        <v>78</v>
      </c>
      <c r="G39" s="128"/>
      <c r="H39" s="128"/>
      <c r="I39" s="128"/>
      <c r="J39" s="19">
        <f aca="true" t="shared" si="5" ref="J39:J70">D39*K39</f>
        <v>24</v>
      </c>
      <c r="K39" s="82">
        <v>2</v>
      </c>
      <c r="L39" s="37">
        <v>1.8</v>
      </c>
      <c r="M39" s="38">
        <f t="shared" si="3"/>
        <v>21.6</v>
      </c>
      <c r="N39" s="39" t="str">
        <f t="shared" si="4"/>
        <v>VYHOVUJE</v>
      </c>
      <c r="O39" s="135"/>
      <c r="P39" s="119"/>
      <c r="Q39" s="110"/>
      <c r="R39" s="133"/>
      <c r="T39" s="72"/>
    </row>
    <row r="40" spans="1:20" ht="64.9" customHeight="1">
      <c r="A40" s="66"/>
      <c r="B40" s="73">
        <v>34</v>
      </c>
      <c r="C40" s="47" t="s">
        <v>79</v>
      </c>
      <c r="D40" s="80">
        <v>12</v>
      </c>
      <c r="E40" s="48" t="s">
        <v>17</v>
      </c>
      <c r="F40" s="47" t="s">
        <v>80</v>
      </c>
      <c r="G40" s="128"/>
      <c r="H40" s="128"/>
      <c r="I40" s="128"/>
      <c r="J40" s="19">
        <f t="shared" si="5"/>
        <v>108</v>
      </c>
      <c r="K40" s="82">
        <v>9</v>
      </c>
      <c r="L40" s="37">
        <v>6.93</v>
      </c>
      <c r="M40" s="38">
        <f t="shared" si="3"/>
        <v>83.16</v>
      </c>
      <c r="N40" s="39" t="str">
        <f t="shared" si="4"/>
        <v>VYHOVUJE</v>
      </c>
      <c r="O40" s="135"/>
      <c r="P40" s="119"/>
      <c r="Q40" s="110"/>
      <c r="R40" s="133"/>
      <c r="T40" s="72"/>
    </row>
    <row r="41" spans="1:20" ht="102" customHeight="1">
      <c r="A41" s="66"/>
      <c r="B41" s="73">
        <v>35</v>
      </c>
      <c r="C41" s="47" t="s">
        <v>81</v>
      </c>
      <c r="D41" s="80">
        <v>5</v>
      </c>
      <c r="E41" s="48" t="s">
        <v>17</v>
      </c>
      <c r="F41" s="47" t="s">
        <v>82</v>
      </c>
      <c r="G41" s="128"/>
      <c r="H41" s="128"/>
      <c r="I41" s="128"/>
      <c r="J41" s="19">
        <f t="shared" si="5"/>
        <v>40</v>
      </c>
      <c r="K41" s="82">
        <v>8</v>
      </c>
      <c r="L41" s="37">
        <v>5.53</v>
      </c>
      <c r="M41" s="38">
        <f t="shared" si="3"/>
        <v>27.650000000000002</v>
      </c>
      <c r="N41" s="39" t="str">
        <f t="shared" si="4"/>
        <v>VYHOVUJE</v>
      </c>
      <c r="O41" s="135"/>
      <c r="P41" s="119"/>
      <c r="Q41" s="110"/>
      <c r="R41" s="133"/>
      <c r="T41" s="72"/>
    </row>
    <row r="42" spans="1:20" ht="76.9" customHeight="1">
      <c r="A42" s="66"/>
      <c r="B42" s="73">
        <v>36</v>
      </c>
      <c r="C42" s="47" t="s">
        <v>83</v>
      </c>
      <c r="D42" s="80">
        <v>8</v>
      </c>
      <c r="E42" s="48" t="s">
        <v>17</v>
      </c>
      <c r="F42" s="47" t="s">
        <v>84</v>
      </c>
      <c r="G42" s="128"/>
      <c r="H42" s="128"/>
      <c r="I42" s="128"/>
      <c r="J42" s="19">
        <f t="shared" si="5"/>
        <v>72</v>
      </c>
      <c r="K42" s="82">
        <v>9</v>
      </c>
      <c r="L42" s="40">
        <v>7</v>
      </c>
      <c r="M42" s="41">
        <f t="shared" si="3"/>
        <v>56</v>
      </c>
      <c r="N42" s="42" t="str">
        <f t="shared" si="4"/>
        <v>VYHOVUJE</v>
      </c>
      <c r="O42" s="135"/>
      <c r="P42" s="119"/>
      <c r="Q42" s="110"/>
      <c r="R42" s="133"/>
      <c r="T42" s="72"/>
    </row>
    <row r="43" spans="1:20" ht="76.15" customHeight="1">
      <c r="A43" s="66"/>
      <c r="B43" s="73">
        <v>37</v>
      </c>
      <c r="C43" s="47" t="s">
        <v>85</v>
      </c>
      <c r="D43" s="80">
        <v>1</v>
      </c>
      <c r="E43" s="48" t="s">
        <v>17</v>
      </c>
      <c r="F43" s="47" t="s">
        <v>86</v>
      </c>
      <c r="G43" s="128"/>
      <c r="H43" s="128"/>
      <c r="I43" s="128"/>
      <c r="J43" s="19">
        <f t="shared" si="5"/>
        <v>80</v>
      </c>
      <c r="K43" s="82">
        <v>80</v>
      </c>
      <c r="L43" s="37">
        <v>32</v>
      </c>
      <c r="M43" s="38">
        <f t="shared" si="3"/>
        <v>32</v>
      </c>
      <c r="N43" s="39" t="str">
        <f t="shared" si="4"/>
        <v>VYHOVUJE</v>
      </c>
      <c r="O43" s="135"/>
      <c r="P43" s="119"/>
      <c r="Q43" s="110"/>
      <c r="R43" s="133"/>
      <c r="T43" s="72"/>
    </row>
    <row r="44" spans="1:20" ht="43.9" customHeight="1" thickBot="1">
      <c r="A44" s="66"/>
      <c r="B44" s="74">
        <v>38</v>
      </c>
      <c r="C44" s="49" t="s">
        <v>87</v>
      </c>
      <c r="D44" s="83">
        <v>2</v>
      </c>
      <c r="E44" s="50" t="s">
        <v>17</v>
      </c>
      <c r="F44" s="49" t="s">
        <v>88</v>
      </c>
      <c r="G44" s="127"/>
      <c r="H44" s="127"/>
      <c r="I44" s="127"/>
      <c r="J44" s="20">
        <f t="shared" si="5"/>
        <v>24</v>
      </c>
      <c r="K44" s="84">
        <v>12</v>
      </c>
      <c r="L44" s="43">
        <v>6.93</v>
      </c>
      <c r="M44" s="44">
        <f t="shared" si="3"/>
        <v>13.86</v>
      </c>
      <c r="N44" s="45" t="str">
        <f t="shared" si="4"/>
        <v>VYHOVUJE</v>
      </c>
      <c r="O44" s="125"/>
      <c r="P44" s="120"/>
      <c r="Q44" s="111"/>
      <c r="R44" s="134"/>
      <c r="T44" s="72"/>
    </row>
    <row r="45" spans="1:20" ht="93" customHeight="1" thickTop="1">
      <c r="A45" s="77"/>
      <c r="B45" s="78">
        <v>39</v>
      </c>
      <c r="C45" s="79" t="s">
        <v>51</v>
      </c>
      <c r="D45" s="80">
        <v>10</v>
      </c>
      <c r="E45" s="81" t="s">
        <v>17</v>
      </c>
      <c r="F45" s="79" t="s">
        <v>52</v>
      </c>
      <c r="G45" s="126" t="s">
        <v>206</v>
      </c>
      <c r="H45" s="126" t="s">
        <v>89</v>
      </c>
      <c r="I45" s="126" t="s">
        <v>223</v>
      </c>
      <c r="J45" s="21">
        <f t="shared" si="5"/>
        <v>190</v>
      </c>
      <c r="K45" s="82">
        <v>19</v>
      </c>
      <c r="L45" s="40">
        <v>12</v>
      </c>
      <c r="M45" s="41">
        <f t="shared" si="3"/>
        <v>120</v>
      </c>
      <c r="N45" s="42" t="str">
        <f t="shared" si="4"/>
        <v>VYHOVUJE</v>
      </c>
      <c r="O45" s="124"/>
      <c r="P45" s="118" t="s">
        <v>2</v>
      </c>
      <c r="Q45" s="109">
        <v>21663</v>
      </c>
      <c r="R45" s="132" t="s">
        <v>94</v>
      </c>
      <c r="T45" s="72"/>
    </row>
    <row r="46" spans="1:20" ht="103.5" customHeight="1">
      <c r="A46" s="66"/>
      <c r="B46" s="73">
        <v>40</v>
      </c>
      <c r="C46" s="47" t="s">
        <v>55</v>
      </c>
      <c r="D46" s="80">
        <v>15</v>
      </c>
      <c r="E46" s="48" t="s">
        <v>17</v>
      </c>
      <c r="F46" s="47" t="s">
        <v>56</v>
      </c>
      <c r="G46" s="128"/>
      <c r="H46" s="128"/>
      <c r="I46" s="128"/>
      <c r="J46" s="19">
        <f t="shared" si="5"/>
        <v>525</v>
      </c>
      <c r="K46" s="82">
        <v>35</v>
      </c>
      <c r="L46" s="40">
        <v>22</v>
      </c>
      <c r="M46" s="41">
        <f t="shared" si="3"/>
        <v>330</v>
      </c>
      <c r="N46" s="42" t="str">
        <f t="shared" si="4"/>
        <v>VYHOVUJE</v>
      </c>
      <c r="O46" s="135"/>
      <c r="P46" s="119"/>
      <c r="Q46" s="110"/>
      <c r="R46" s="133"/>
      <c r="T46" s="72"/>
    </row>
    <row r="47" spans="1:20" ht="49.15" customHeight="1">
      <c r="A47" s="66"/>
      <c r="B47" s="73">
        <v>41</v>
      </c>
      <c r="C47" s="47" t="s">
        <v>59</v>
      </c>
      <c r="D47" s="80">
        <v>15</v>
      </c>
      <c r="E47" s="48" t="s">
        <v>17</v>
      </c>
      <c r="F47" s="47" t="s">
        <v>60</v>
      </c>
      <c r="G47" s="128"/>
      <c r="H47" s="128"/>
      <c r="I47" s="128"/>
      <c r="J47" s="19">
        <f t="shared" si="5"/>
        <v>150</v>
      </c>
      <c r="K47" s="82">
        <v>10</v>
      </c>
      <c r="L47" s="37">
        <v>7</v>
      </c>
      <c r="M47" s="38">
        <f t="shared" si="3"/>
        <v>105</v>
      </c>
      <c r="N47" s="39" t="str">
        <f t="shared" si="4"/>
        <v>VYHOVUJE</v>
      </c>
      <c r="O47" s="135"/>
      <c r="P47" s="119"/>
      <c r="Q47" s="110"/>
      <c r="R47" s="133"/>
      <c r="T47" s="72"/>
    </row>
    <row r="48" spans="1:20" ht="54" customHeight="1">
      <c r="A48" s="66"/>
      <c r="B48" s="73">
        <v>42</v>
      </c>
      <c r="C48" s="47" t="s">
        <v>61</v>
      </c>
      <c r="D48" s="80">
        <v>5</v>
      </c>
      <c r="E48" s="48" t="s">
        <v>28</v>
      </c>
      <c r="F48" s="47" t="s">
        <v>62</v>
      </c>
      <c r="G48" s="128"/>
      <c r="H48" s="128"/>
      <c r="I48" s="128"/>
      <c r="J48" s="19">
        <f t="shared" si="5"/>
        <v>145</v>
      </c>
      <c r="K48" s="82">
        <v>29</v>
      </c>
      <c r="L48" s="37">
        <v>27.09</v>
      </c>
      <c r="M48" s="38">
        <f t="shared" si="3"/>
        <v>135.45</v>
      </c>
      <c r="N48" s="39" t="str">
        <f t="shared" si="4"/>
        <v>VYHOVUJE</v>
      </c>
      <c r="O48" s="135"/>
      <c r="P48" s="119"/>
      <c r="Q48" s="110"/>
      <c r="R48" s="133"/>
      <c r="T48" s="72"/>
    </row>
    <row r="49" spans="1:20" ht="51.6" customHeight="1">
      <c r="A49" s="66"/>
      <c r="B49" s="73">
        <v>43</v>
      </c>
      <c r="C49" s="47" t="s">
        <v>27</v>
      </c>
      <c r="D49" s="80">
        <v>1</v>
      </c>
      <c r="E49" s="48" t="s">
        <v>28</v>
      </c>
      <c r="F49" s="47" t="s">
        <v>29</v>
      </c>
      <c r="G49" s="128"/>
      <c r="H49" s="128"/>
      <c r="I49" s="128"/>
      <c r="J49" s="19">
        <f t="shared" si="5"/>
        <v>60</v>
      </c>
      <c r="K49" s="82">
        <v>60</v>
      </c>
      <c r="L49" s="37">
        <v>42</v>
      </c>
      <c r="M49" s="38">
        <f t="shared" si="3"/>
        <v>42</v>
      </c>
      <c r="N49" s="39" t="str">
        <f t="shared" si="4"/>
        <v>VYHOVUJE</v>
      </c>
      <c r="O49" s="135"/>
      <c r="P49" s="119"/>
      <c r="Q49" s="110"/>
      <c r="R49" s="133"/>
      <c r="T49" s="72"/>
    </row>
    <row r="50" spans="1:20" ht="50.45" customHeight="1">
      <c r="A50" s="66"/>
      <c r="B50" s="73">
        <v>44</v>
      </c>
      <c r="C50" s="47" t="s">
        <v>65</v>
      </c>
      <c r="D50" s="80">
        <v>1</v>
      </c>
      <c r="E50" s="48" t="s">
        <v>28</v>
      </c>
      <c r="F50" s="47" t="s">
        <v>66</v>
      </c>
      <c r="G50" s="128"/>
      <c r="H50" s="128"/>
      <c r="I50" s="128"/>
      <c r="J50" s="19">
        <f t="shared" si="5"/>
        <v>200</v>
      </c>
      <c r="K50" s="82">
        <v>200</v>
      </c>
      <c r="L50" s="40">
        <v>105</v>
      </c>
      <c r="M50" s="41">
        <f t="shared" si="3"/>
        <v>105</v>
      </c>
      <c r="N50" s="42" t="str">
        <f t="shared" si="4"/>
        <v>VYHOVUJE</v>
      </c>
      <c r="O50" s="135"/>
      <c r="P50" s="119"/>
      <c r="Q50" s="110"/>
      <c r="R50" s="133"/>
      <c r="T50" s="72"/>
    </row>
    <row r="51" spans="1:20" ht="63.75" customHeight="1">
      <c r="A51" s="66"/>
      <c r="B51" s="73">
        <v>45</v>
      </c>
      <c r="C51" s="47" t="s">
        <v>91</v>
      </c>
      <c r="D51" s="80">
        <v>1</v>
      </c>
      <c r="E51" s="48" t="s">
        <v>28</v>
      </c>
      <c r="F51" s="47" t="s">
        <v>68</v>
      </c>
      <c r="G51" s="128"/>
      <c r="H51" s="128"/>
      <c r="I51" s="128"/>
      <c r="J51" s="19">
        <f t="shared" si="5"/>
        <v>300</v>
      </c>
      <c r="K51" s="82">
        <v>300</v>
      </c>
      <c r="L51" s="37">
        <v>110</v>
      </c>
      <c r="M51" s="38">
        <f t="shared" si="3"/>
        <v>110</v>
      </c>
      <c r="N51" s="39" t="str">
        <f t="shared" si="4"/>
        <v>VYHOVUJE</v>
      </c>
      <c r="O51" s="135"/>
      <c r="P51" s="119"/>
      <c r="Q51" s="110"/>
      <c r="R51" s="133"/>
      <c r="T51" s="72"/>
    </row>
    <row r="52" spans="1:20" ht="142.5" customHeight="1">
      <c r="A52" s="66"/>
      <c r="B52" s="73">
        <v>46</v>
      </c>
      <c r="C52" s="47" t="s">
        <v>73</v>
      </c>
      <c r="D52" s="80">
        <v>10</v>
      </c>
      <c r="E52" s="48" t="s">
        <v>28</v>
      </c>
      <c r="F52" s="47" t="s">
        <v>74</v>
      </c>
      <c r="G52" s="128"/>
      <c r="H52" s="128"/>
      <c r="I52" s="128"/>
      <c r="J52" s="19">
        <f t="shared" si="5"/>
        <v>850</v>
      </c>
      <c r="K52" s="82">
        <v>85</v>
      </c>
      <c r="L52" s="37">
        <v>70.5</v>
      </c>
      <c r="M52" s="38">
        <f t="shared" si="3"/>
        <v>705</v>
      </c>
      <c r="N52" s="39" t="str">
        <f t="shared" si="4"/>
        <v>VYHOVUJE</v>
      </c>
      <c r="O52" s="135"/>
      <c r="P52" s="119"/>
      <c r="Q52" s="110"/>
      <c r="R52" s="133"/>
      <c r="T52" s="72"/>
    </row>
    <row r="53" spans="1:20" ht="58.15" customHeight="1">
      <c r="A53" s="66"/>
      <c r="B53" s="73">
        <v>47</v>
      </c>
      <c r="C53" s="47" t="s">
        <v>75</v>
      </c>
      <c r="D53" s="80">
        <v>2</v>
      </c>
      <c r="E53" s="48" t="s">
        <v>17</v>
      </c>
      <c r="F53" s="47" t="s">
        <v>76</v>
      </c>
      <c r="G53" s="128"/>
      <c r="H53" s="128"/>
      <c r="I53" s="128"/>
      <c r="J53" s="19">
        <f t="shared" si="5"/>
        <v>48</v>
      </c>
      <c r="K53" s="82">
        <v>24</v>
      </c>
      <c r="L53" s="37">
        <v>9</v>
      </c>
      <c r="M53" s="38">
        <f t="shared" si="3"/>
        <v>18</v>
      </c>
      <c r="N53" s="39" t="str">
        <f t="shared" si="4"/>
        <v>VYHOVUJE</v>
      </c>
      <c r="O53" s="135"/>
      <c r="P53" s="119"/>
      <c r="Q53" s="110"/>
      <c r="R53" s="133"/>
      <c r="T53" s="72"/>
    </row>
    <row r="54" spans="1:20" ht="52.15" customHeight="1">
      <c r="A54" s="66"/>
      <c r="B54" s="73">
        <v>48</v>
      </c>
      <c r="C54" s="47" t="s">
        <v>77</v>
      </c>
      <c r="D54" s="80">
        <v>12</v>
      </c>
      <c r="E54" s="48" t="s">
        <v>17</v>
      </c>
      <c r="F54" s="47" t="s">
        <v>78</v>
      </c>
      <c r="G54" s="128"/>
      <c r="H54" s="128"/>
      <c r="I54" s="128"/>
      <c r="J54" s="19">
        <f t="shared" si="5"/>
        <v>24</v>
      </c>
      <c r="K54" s="82">
        <v>2</v>
      </c>
      <c r="L54" s="40">
        <v>1.8</v>
      </c>
      <c r="M54" s="41">
        <f t="shared" si="3"/>
        <v>21.6</v>
      </c>
      <c r="N54" s="42" t="str">
        <f t="shared" si="4"/>
        <v>VYHOVUJE</v>
      </c>
      <c r="O54" s="135"/>
      <c r="P54" s="119"/>
      <c r="Q54" s="110"/>
      <c r="R54" s="133"/>
      <c r="T54" s="72"/>
    </row>
    <row r="55" spans="1:20" ht="70.9" customHeight="1">
      <c r="A55" s="66"/>
      <c r="B55" s="73">
        <v>49</v>
      </c>
      <c r="C55" s="47" t="s">
        <v>79</v>
      </c>
      <c r="D55" s="80">
        <v>12</v>
      </c>
      <c r="E55" s="48" t="s">
        <v>17</v>
      </c>
      <c r="F55" s="47" t="s">
        <v>80</v>
      </c>
      <c r="G55" s="128"/>
      <c r="H55" s="128"/>
      <c r="I55" s="128"/>
      <c r="J55" s="19">
        <f t="shared" si="5"/>
        <v>108</v>
      </c>
      <c r="K55" s="82">
        <v>9</v>
      </c>
      <c r="L55" s="37">
        <v>6.93</v>
      </c>
      <c r="M55" s="38">
        <f t="shared" si="3"/>
        <v>83.16</v>
      </c>
      <c r="N55" s="39" t="str">
        <f t="shared" si="4"/>
        <v>VYHOVUJE</v>
      </c>
      <c r="O55" s="135"/>
      <c r="P55" s="119"/>
      <c r="Q55" s="110"/>
      <c r="R55" s="133"/>
      <c r="T55" s="72"/>
    </row>
    <row r="56" spans="1:20" ht="99" customHeight="1">
      <c r="A56" s="66"/>
      <c r="B56" s="73">
        <v>50</v>
      </c>
      <c r="C56" s="47" t="s">
        <v>81</v>
      </c>
      <c r="D56" s="80">
        <v>5</v>
      </c>
      <c r="E56" s="48" t="s">
        <v>17</v>
      </c>
      <c r="F56" s="47" t="s">
        <v>82</v>
      </c>
      <c r="G56" s="128"/>
      <c r="H56" s="128"/>
      <c r="I56" s="128"/>
      <c r="J56" s="19">
        <f t="shared" si="5"/>
        <v>40</v>
      </c>
      <c r="K56" s="82">
        <v>8</v>
      </c>
      <c r="L56" s="37">
        <v>5.53</v>
      </c>
      <c r="M56" s="38">
        <f t="shared" si="3"/>
        <v>27.650000000000002</v>
      </c>
      <c r="N56" s="39" t="str">
        <f t="shared" si="4"/>
        <v>VYHOVUJE</v>
      </c>
      <c r="O56" s="135"/>
      <c r="P56" s="119"/>
      <c r="Q56" s="110"/>
      <c r="R56" s="133"/>
      <c r="T56" s="72"/>
    </row>
    <row r="57" spans="1:20" ht="71.45" customHeight="1">
      <c r="A57" s="66"/>
      <c r="B57" s="73">
        <v>51</v>
      </c>
      <c r="C57" s="47" t="s">
        <v>92</v>
      </c>
      <c r="D57" s="80">
        <v>4</v>
      </c>
      <c r="E57" s="48" t="s">
        <v>47</v>
      </c>
      <c r="F57" s="47" t="s">
        <v>93</v>
      </c>
      <c r="G57" s="128"/>
      <c r="H57" s="128"/>
      <c r="I57" s="128"/>
      <c r="J57" s="19">
        <f t="shared" si="5"/>
        <v>38</v>
      </c>
      <c r="K57" s="82">
        <v>9.5</v>
      </c>
      <c r="L57" s="37">
        <v>7</v>
      </c>
      <c r="M57" s="38">
        <f t="shared" si="3"/>
        <v>28</v>
      </c>
      <c r="N57" s="39" t="str">
        <f t="shared" si="4"/>
        <v>VYHOVUJE</v>
      </c>
      <c r="O57" s="135"/>
      <c r="P57" s="119"/>
      <c r="Q57" s="110"/>
      <c r="R57" s="133"/>
      <c r="T57" s="72"/>
    </row>
    <row r="58" spans="1:20" ht="85.15" customHeight="1">
      <c r="A58" s="66"/>
      <c r="B58" s="73">
        <v>52</v>
      </c>
      <c r="C58" s="47" t="s">
        <v>83</v>
      </c>
      <c r="D58" s="80">
        <v>4</v>
      </c>
      <c r="E58" s="48" t="s">
        <v>17</v>
      </c>
      <c r="F58" s="47" t="s">
        <v>84</v>
      </c>
      <c r="G58" s="128"/>
      <c r="H58" s="128"/>
      <c r="I58" s="128"/>
      <c r="J58" s="19">
        <f t="shared" si="5"/>
        <v>36</v>
      </c>
      <c r="K58" s="82">
        <v>9</v>
      </c>
      <c r="L58" s="40">
        <v>7</v>
      </c>
      <c r="M58" s="41">
        <f t="shared" si="3"/>
        <v>28</v>
      </c>
      <c r="N58" s="42" t="str">
        <f t="shared" si="4"/>
        <v>VYHOVUJE</v>
      </c>
      <c r="O58" s="135"/>
      <c r="P58" s="119"/>
      <c r="Q58" s="110"/>
      <c r="R58" s="133"/>
      <c r="T58" s="72"/>
    </row>
    <row r="59" spans="1:20" ht="42.6" customHeight="1" thickBot="1">
      <c r="A59" s="66"/>
      <c r="B59" s="74">
        <v>53</v>
      </c>
      <c r="C59" s="49" t="s">
        <v>87</v>
      </c>
      <c r="D59" s="83">
        <v>1</v>
      </c>
      <c r="E59" s="50" t="s">
        <v>17</v>
      </c>
      <c r="F59" s="49" t="s">
        <v>88</v>
      </c>
      <c r="G59" s="127"/>
      <c r="H59" s="127"/>
      <c r="I59" s="127"/>
      <c r="J59" s="20">
        <f t="shared" si="5"/>
        <v>12</v>
      </c>
      <c r="K59" s="84">
        <v>12</v>
      </c>
      <c r="L59" s="43">
        <v>6.93</v>
      </c>
      <c r="M59" s="44">
        <f t="shared" si="3"/>
        <v>6.93</v>
      </c>
      <c r="N59" s="45" t="str">
        <f t="shared" si="4"/>
        <v>VYHOVUJE</v>
      </c>
      <c r="O59" s="125"/>
      <c r="P59" s="120"/>
      <c r="Q59" s="111"/>
      <c r="R59" s="134"/>
      <c r="T59" s="72"/>
    </row>
    <row r="60" spans="1:20" ht="82.9" customHeight="1" thickTop="1">
      <c r="A60" s="77"/>
      <c r="B60" s="78">
        <v>54</v>
      </c>
      <c r="C60" s="59" t="s">
        <v>51</v>
      </c>
      <c r="D60" s="70">
        <v>10</v>
      </c>
      <c r="E60" s="60" t="s">
        <v>17</v>
      </c>
      <c r="F60" s="59" t="s">
        <v>52</v>
      </c>
      <c r="G60" s="126" t="s">
        <v>206</v>
      </c>
      <c r="H60" s="129" t="s">
        <v>115</v>
      </c>
      <c r="I60" s="129" t="s">
        <v>116</v>
      </c>
      <c r="J60" s="21">
        <f t="shared" si="5"/>
        <v>190</v>
      </c>
      <c r="K60" s="82">
        <v>19</v>
      </c>
      <c r="L60" s="40">
        <v>12</v>
      </c>
      <c r="M60" s="41">
        <f t="shared" si="3"/>
        <v>120</v>
      </c>
      <c r="N60" s="42" t="str">
        <f t="shared" si="4"/>
        <v>VYHOVUJE</v>
      </c>
      <c r="O60" s="145"/>
      <c r="P60" s="118" t="s">
        <v>2</v>
      </c>
      <c r="Q60" s="109">
        <v>30817</v>
      </c>
      <c r="R60" s="112" t="s">
        <v>117</v>
      </c>
      <c r="T60" s="72"/>
    </row>
    <row r="61" spans="1:20" ht="76.9" customHeight="1">
      <c r="A61" s="66"/>
      <c r="B61" s="73">
        <v>55</v>
      </c>
      <c r="C61" s="47" t="s">
        <v>95</v>
      </c>
      <c r="D61" s="70">
        <v>5</v>
      </c>
      <c r="E61" s="48" t="s">
        <v>17</v>
      </c>
      <c r="F61" s="47" t="s">
        <v>96</v>
      </c>
      <c r="G61" s="128"/>
      <c r="H61" s="130"/>
      <c r="I61" s="130"/>
      <c r="J61" s="19">
        <f t="shared" si="5"/>
        <v>175</v>
      </c>
      <c r="K61" s="82">
        <v>35</v>
      </c>
      <c r="L61" s="37">
        <v>30.309999999999995</v>
      </c>
      <c r="M61" s="38">
        <f t="shared" si="3"/>
        <v>151.54999999999998</v>
      </c>
      <c r="N61" s="39" t="str">
        <f t="shared" si="4"/>
        <v>VYHOVUJE</v>
      </c>
      <c r="O61" s="146"/>
      <c r="P61" s="119"/>
      <c r="Q61" s="110"/>
      <c r="R61" s="113"/>
      <c r="T61" s="72"/>
    </row>
    <row r="62" spans="1:20" ht="42.6" customHeight="1">
      <c r="A62" s="66"/>
      <c r="B62" s="73">
        <v>56</v>
      </c>
      <c r="C62" s="47" t="s">
        <v>59</v>
      </c>
      <c r="D62" s="70">
        <v>10</v>
      </c>
      <c r="E62" s="48" t="s">
        <v>17</v>
      </c>
      <c r="F62" s="47" t="s">
        <v>60</v>
      </c>
      <c r="G62" s="128"/>
      <c r="H62" s="130"/>
      <c r="I62" s="130"/>
      <c r="J62" s="19">
        <f t="shared" si="5"/>
        <v>100</v>
      </c>
      <c r="K62" s="82">
        <v>10</v>
      </c>
      <c r="L62" s="40">
        <v>8.049999999999999</v>
      </c>
      <c r="M62" s="41">
        <f t="shared" si="3"/>
        <v>80.49999999999999</v>
      </c>
      <c r="N62" s="42" t="str">
        <f t="shared" si="4"/>
        <v>VYHOVUJE</v>
      </c>
      <c r="O62" s="146"/>
      <c r="P62" s="119"/>
      <c r="Q62" s="110"/>
      <c r="R62" s="113"/>
      <c r="T62" s="72"/>
    </row>
    <row r="63" spans="1:20" ht="42" customHeight="1">
      <c r="A63" s="66"/>
      <c r="B63" s="73">
        <v>57</v>
      </c>
      <c r="C63" s="47" t="s">
        <v>97</v>
      </c>
      <c r="D63" s="70">
        <v>1</v>
      </c>
      <c r="E63" s="48" t="s">
        <v>28</v>
      </c>
      <c r="F63" s="47" t="s">
        <v>98</v>
      </c>
      <c r="G63" s="128"/>
      <c r="H63" s="130"/>
      <c r="I63" s="130"/>
      <c r="J63" s="19">
        <f t="shared" si="5"/>
        <v>37</v>
      </c>
      <c r="K63" s="71">
        <v>37</v>
      </c>
      <c r="L63" s="37">
        <v>22</v>
      </c>
      <c r="M63" s="38">
        <f t="shared" si="3"/>
        <v>22</v>
      </c>
      <c r="N63" s="39" t="str">
        <f t="shared" si="4"/>
        <v>VYHOVUJE</v>
      </c>
      <c r="O63" s="146"/>
      <c r="P63" s="119"/>
      <c r="Q63" s="110"/>
      <c r="R63" s="113"/>
      <c r="T63" s="72"/>
    </row>
    <row r="64" spans="1:20" ht="42" customHeight="1">
      <c r="A64" s="66"/>
      <c r="B64" s="73">
        <v>58</v>
      </c>
      <c r="C64" s="47" t="s">
        <v>99</v>
      </c>
      <c r="D64" s="70">
        <v>1</v>
      </c>
      <c r="E64" s="48" t="s">
        <v>28</v>
      </c>
      <c r="F64" s="47" t="s">
        <v>100</v>
      </c>
      <c r="G64" s="128"/>
      <c r="H64" s="130"/>
      <c r="I64" s="130"/>
      <c r="J64" s="19">
        <f t="shared" si="5"/>
        <v>350</v>
      </c>
      <c r="K64" s="71">
        <v>350</v>
      </c>
      <c r="L64" s="37">
        <v>105</v>
      </c>
      <c r="M64" s="38">
        <f t="shared" si="3"/>
        <v>105</v>
      </c>
      <c r="N64" s="39" t="str">
        <f t="shared" si="4"/>
        <v>VYHOVUJE</v>
      </c>
      <c r="O64" s="146"/>
      <c r="P64" s="119"/>
      <c r="Q64" s="110"/>
      <c r="R64" s="113"/>
      <c r="T64" s="72"/>
    </row>
    <row r="65" spans="1:20" ht="65.45" customHeight="1">
      <c r="A65" s="66"/>
      <c r="B65" s="73">
        <v>59</v>
      </c>
      <c r="C65" s="47" t="s">
        <v>67</v>
      </c>
      <c r="D65" s="70">
        <v>1</v>
      </c>
      <c r="E65" s="48" t="s">
        <v>28</v>
      </c>
      <c r="F65" s="47" t="s">
        <v>68</v>
      </c>
      <c r="G65" s="128"/>
      <c r="H65" s="130"/>
      <c r="I65" s="130"/>
      <c r="J65" s="19">
        <f t="shared" si="5"/>
        <v>270</v>
      </c>
      <c r="K65" s="71">
        <v>270</v>
      </c>
      <c r="L65" s="37">
        <v>110</v>
      </c>
      <c r="M65" s="38">
        <f t="shared" si="3"/>
        <v>110</v>
      </c>
      <c r="N65" s="39" t="str">
        <f t="shared" si="4"/>
        <v>VYHOVUJE</v>
      </c>
      <c r="O65" s="146"/>
      <c r="P65" s="119"/>
      <c r="Q65" s="110"/>
      <c r="R65" s="113"/>
      <c r="T65" s="72"/>
    </row>
    <row r="66" spans="1:20" ht="60" customHeight="1">
      <c r="A66" s="66"/>
      <c r="B66" s="73">
        <v>60</v>
      </c>
      <c r="C66" s="47" t="s">
        <v>101</v>
      </c>
      <c r="D66" s="70">
        <v>2</v>
      </c>
      <c r="E66" s="48" t="s">
        <v>28</v>
      </c>
      <c r="F66" s="47" t="s">
        <v>102</v>
      </c>
      <c r="G66" s="128"/>
      <c r="H66" s="130"/>
      <c r="I66" s="130"/>
      <c r="J66" s="19">
        <f t="shared" si="5"/>
        <v>82</v>
      </c>
      <c r="K66" s="71">
        <v>41</v>
      </c>
      <c r="L66" s="40">
        <v>41</v>
      </c>
      <c r="M66" s="41">
        <f t="shared" si="3"/>
        <v>82</v>
      </c>
      <c r="N66" s="42" t="str">
        <f t="shared" si="4"/>
        <v>VYHOVUJE</v>
      </c>
      <c r="O66" s="146"/>
      <c r="P66" s="119"/>
      <c r="Q66" s="110"/>
      <c r="R66" s="113"/>
      <c r="T66" s="72"/>
    </row>
    <row r="67" spans="1:20" ht="40.9" customHeight="1">
      <c r="A67" s="66"/>
      <c r="B67" s="73">
        <v>61</v>
      </c>
      <c r="C67" s="47" t="s">
        <v>103</v>
      </c>
      <c r="D67" s="70">
        <v>10</v>
      </c>
      <c r="E67" s="48" t="s">
        <v>17</v>
      </c>
      <c r="F67" s="47" t="s">
        <v>104</v>
      </c>
      <c r="G67" s="128"/>
      <c r="H67" s="130"/>
      <c r="I67" s="130"/>
      <c r="J67" s="19">
        <f t="shared" si="5"/>
        <v>50</v>
      </c>
      <c r="K67" s="71">
        <v>5</v>
      </c>
      <c r="L67" s="37">
        <v>3.08</v>
      </c>
      <c r="M67" s="38">
        <f t="shared" si="3"/>
        <v>30.8</v>
      </c>
      <c r="N67" s="39" t="str">
        <f t="shared" si="4"/>
        <v>VYHOVUJE</v>
      </c>
      <c r="O67" s="146"/>
      <c r="P67" s="119"/>
      <c r="Q67" s="110"/>
      <c r="R67" s="113"/>
      <c r="T67" s="72"/>
    </row>
    <row r="68" spans="1:20" ht="142.5" customHeight="1">
      <c r="A68" s="66"/>
      <c r="B68" s="73">
        <v>62</v>
      </c>
      <c r="C68" s="47" t="s">
        <v>105</v>
      </c>
      <c r="D68" s="70">
        <v>25</v>
      </c>
      <c r="E68" s="48" t="s">
        <v>28</v>
      </c>
      <c r="F68" s="47" t="s">
        <v>106</v>
      </c>
      <c r="G68" s="128"/>
      <c r="H68" s="130"/>
      <c r="I68" s="130"/>
      <c r="J68" s="19">
        <f t="shared" si="5"/>
        <v>1875</v>
      </c>
      <c r="K68" s="71">
        <v>75</v>
      </c>
      <c r="L68" s="37">
        <v>54.5</v>
      </c>
      <c r="M68" s="38">
        <f t="shared" si="3"/>
        <v>1362.5</v>
      </c>
      <c r="N68" s="39" t="str">
        <f t="shared" si="4"/>
        <v>VYHOVUJE</v>
      </c>
      <c r="O68" s="146"/>
      <c r="P68" s="119"/>
      <c r="Q68" s="110"/>
      <c r="R68" s="113"/>
      <c r="T68" s="72"/>
    </row>
    <row r="69" spans="1:20" ht="41.45" customHeight="1">
      <c r="A69" s="66"/>
      <c r="B69" s="73">
        <v>63</v>
      </c>
      <c r="C69" s="47" t="s">
        <v>107</v>
      </c>
      <c r="D69" s="70">
        <v>10</v>
      </c>
      <c r="E69" s="48" t="s">
        <v>47</v>
      </c>
      <c r="F69" s="47" t="s">
        <v>108</v>
      </c>
      <c r="G69" s="128"/>
      <c r="H69" s="130"/>
      <c r="I69" s="130"/>
      <c r="J69" s="19">
        <f t="shared" si="5"/>
        <v>80</v>
      </c>
      <c r="K69" s="71">
        <v>8</v>
      </c>
      <c r="L69" s="37">
        <v>5</v>
      </c>
      <c r="M69" s="38">
        <f t="shared" si="3"/>
        <v>50</v>
      </c>
      <c r="N69" s="39" t="str">
        <f t="shared" si="4"/>
        <v>VYHOVUJE</v>
      </c>
      <c r="O69" s="146"/>
      <c r="P69" s="119"/>
      <c r="Q69" s="110"/>
      <c r="R69" s="113"/>
      <c r="T69" s="72"/>
    </row>
    <row r="70" spans="1:20" ht="42.6" customHeight="1">
      <c r="A70" s="66"/>
      <c r="B70" s="73">
        <v>64</v>
      </c>
      <c r="C70" s="47" t="s">
        <v>109</v>
      </c>
      <c r="D70" s="70">
        <v>10</v>
      </c>
      <c r="E70" s="48" t="s">
        <v>47</v>
      </c>
      <c r="F70" s="47" t="s">
        <v>110</v>
      </c>
      <c r="G70" s="128"/>
      <c r="H70" s="130"/>
      <c r="I70" s="130"/>
      <c r="J70" s="19">
        <f t="shared" si="5"/>
        <v>80</v>
      </c>
      <c r="K70" s="71">
        <v>8</v>
      </c>
      <c r="L70" s="40">
        <v>5</v>
      </c>
      <c r="M70" s="41">
        <f t="shared" si="3"/>
        <v>50</v>
      </c>
      <c r="N70" s="42" t="str">
        <f t="shared" si="4"/>
        <v>VYHOVUJE</v>
      </c>
      <c r="O70" s="146"/>
      <c r="P70" s="119"/>
      <c r="Q70" s="110"/>
      <c r="R70" s="113"/>
      <c r="T70" s="72"/>
    </row>
    <row r="71" spans="1:20" ht="65.45" customHeight="1">
      <c r="A71" s="66"/>
      <c r="B71" s="73">
        <v>65</v>
      </c>
      <c r="C71" s="47" t="s">
        <v>111</v>
      </c>
      <c r="D71" s="70">
        <v>20</v>
      </c>
      <c r="E71" s="48" t="s">
        <v>17</v>
      </c>
      <c r="F71" s="47" t="s">
        <v>112</v>
      </c>
      <c r="G71" s="128"/>
      <c r="H71" s="130"/>
      <c r="I71" s="130"/>
      <c r="J71" s="19">
        <f aca="true" t="shared" si="6" ref="J71:J102">D71*K71</f>
        <v>240</v>
      </c>
      <c r="K71" s="71">
        <v>12</v>
      </c>
      <c r="L71" s="37">
        <v>7</v>
      </c>
      <c r="M71" s="38">
        <f t="shared" si="3"/>
        <v>140</v>
      </c>
      <c r="N71" s="39" t="str">
        <f t="shared" si="4"/>
        <v>VYHOVUJE</v>
      </c>
      <c r="O71" s="146"/>
      <c r="P71" s="119"/>
      <c r="Q71" s="110"/>
      <c r="R71" s="113"/>
      <c r="T71" s="72"/>
    </row>
    <row r="72" spans="1:20" ht="79.9" customHeight="1" thickBot="1">
      <c r="A72" s="66"/>
      <c r="B72" s="74">
        <v>66</v>
      </c>
      <c r="C72" s="49" t="s">
        <v>113</v>
      </c>
      <c r="D72" s="75">
        <v>1</v>
      </c>
      <c r="E72" s="50" t="s">
        <v>28</v>
      </c>
      <c r="F72" s="49" t="s">
        <v>114</v>
      </c>
      <c r="G72" s="127"/>
      <c r="H72" s="131"/>
      <c r="I72" s="131"/>
      <c r="J72" s="20">
        <f t="shared" si="6"/>
        <v>300</v>
      </c>
      <c r="K72" s="76">
        <v>300</v>
      </c>
      <c r="L72" s="43">
        <v>200</v>
      </c>
      <c r="M72" s="44">
        <f t="shared" si="3"/>
        <v>200</v>
      </c>
      <c r="N72" s="45" t="str">
        <f t="shared" si="4"/>
        <v>VYHOVUJE</v>
      </c>
      <c r="O72" s="147"/>
      <c r="P72" s="120"/>
      <c r="Q72" s="111"/>
      <c r="R72" s="114"/>
      <c r="T72" s="72"/>
    </row>
    <row r="73" spans="1:20" ht="76.9" customHeight="1" thickTop="1">
      <c r="A73" s="77"/>
      <c r="B73" s="78">
        <v>67</v>
      </c>
      <c r="C73" s="47" t="s">
        <v>95</v>
      </c>
      <c r="D73" s="70">
        <v>6</v>
      </c>
      <c r="E73" s="48" t="s">
        <v>17</v>
      </c>
      <c r="F73" s="47" t="s">
        <v>96</v>
      </c>
      <c r="G73" s="126" t="s">
        <v>206</v>
      </c>
      <c r="H73" s="126" t="s">
        <v>127</v>
      </c>
      <c r="I73" s="126" t="s">
        <v>128</v>
      </c>
      <c r="J73" s="21">
        <f t="shared" si="6"/>
        <v>210</v>
      </c>
      <c r="K73" s="82">
        <v>35</v>
      </c>
      <c r="L73" s="40">
        <v>30.309999999999995</v>
      </c>
      <c r="M73" s="41">
        <f t="shared" si="3"/>
        <v>181.85999999999996</v>
      </c>
      <c r="N73" s="42" t="str">
        <f t="shared" si="4"/>
        <v>VYHOVUJE</v>
      </c>
      <c r="O73" s="124"/>
      <c r="P73" s="118" t="s">
        <v>2</v>
      </c>
      <c r="Q73" s="109">
        <v>21305</v>
      </c>
      <c r="R73" s="112" t="s">
        <v>129</v>
      </c>
      <c r="T73" s="72"/>
    </row>
    <row r="74" spans="1:20" ht="80.45" customHeight="1">
      <c r="A74" s="66"/>
      <c r="B74" s="73">
        <v>68</v>
      </c>
      <c r="C74" s="47" t="s">
        <v>118</v>
      </c>
      <c r="D74" s="70">
        <v>2</v>
      </c>
      <c r="E74" s="48" t="s">
        <v>17</v>
      </c>
      <c r="F74" s="47" t="s">
        <v>119</v>
      </c>
      <c r="G74" s="128"/>
      <c r="H74" s="128"/>
      <c r="I74" s="128"/>
      <c r="J74" s="19">
        <f t="shared" si="6"/>
        <v>70</v>
      </c>
      <c r="K74" s="82">
        <v>35</v>
      </c>
      <c r="L74" s="40">
        <v>30.309999999999995</v>
      </c>
      <c r="M74" s="41">
        <f t="shared" si="3"/>
        <v>60.61999999999999</v>
      </c>
      <c r="N74" s="42" t="str">
        <f t="shared" si="4"/>
        <v>VYHOVUJE</v>
      </c>
      <c r="O74" s="135"/>
      <c r="P74" s="119"/>
      <c r="Q74" s="110"/>
      <c r="R74" s="113"/>
      <c r="T74" s="72"/>
    </row>
    <row r="75" spans="1:20" ht="150" customHeight="1">
      <c r="A75" s="66"/>
      <c r="B75" s="73">
        <v>69</v>
      </c>
      <c r="C75" s="47" t="s">
        <v>73</v>
      </c>
      <c r="D75" s="70">
        <v>15</v>
      </c>
      <c r="E75" s="48" t="s">
        <v>28</v>
      </c>
      <c r="F75" s="47" t="s">
        <v>74</v>
      </c>
      <c r="G75" s="128"/>
      <c r="H75" s="128"/>
      <c r="I75" s="128"/>
      <c r="J75" s="19">
        <f t="shared" si="6"/>
        <v>1275</v>
      </c>
      <c r="K75" s="71">
        <v>85</v>
      </c>
      <c r="L75" s="37">
        <v>70.5</v>
      </c>
      <c r="M75" s="38">
        <f t="shared" si="3"/>
        <v>1057.5</v>
      </c>
      <c r="N75" s="39" t="str">
        <f t="shared" si="4"/>
        <v>VYHOVUJE</v>
      </c>
      <c r="O75" s="135"/>
      <c r="P75" s="119"/>
      <c r="Q75" s="110"/>
      <c r="R75" s="113"/>
      <c r="T75" s="72"/>
    </row>
    <row r="76" spans="1:20" ht="60.75" customHeight="1">
      <c r="A76" s="66"/>
      <c r="B76" s="73">
        <v>70</v>
      </c>
      <c r="C76" s="53" t="s">
        <v>120</v>
      </c>
      <c r="D76" s="70">
        <v>1</v>
      </c>
      <c r="E76" s="54" t="s">
        <v>17</v>
      </c>
      <c r="F76" s="53" t="s">
        <v>121</v>
      </c>
      <c r="G76" s="128"/>
      <c r="H76" s="128"/>
      <c r="I76" s="128"/>
      <c r="J76" s="19">
        <f t="shared" si="6"/>
        <v>22</v>
      </c>
      <c r="K76" s="71">
        <v>22</v>
      </c>
      <c r="L76" s="37">
        <v>17.5</v>
      </c>
      <c r="M76" s="38">
        <f aca="true" t="shared" si="7" ref="M76:M129">D76*L76</f>
        <v>17.5</v>
      </c>
      <c r="N76" s="39" t="str">
        <f t="shared" si="4"/>
        <v>VYHOVUJE</v>
      </c>
      <c r="O76" s="135"/>
      <c r="P76" s="119"/>
      <c r="Q76" s="110"/>
      <c r="R76" s="113"/>
      <c r="T76" s="72"/>
    </row>
    <row r="77" spans="1:20" ht="66.6" customHeight="1">
      <c r="A77" s="66"/>
      <c r="B77" s="73">
        <v>71</v>
      </c>
      <c r="C77" s="47" t="s">
        <v>122</v>
      </c>
      <c r="D77" s="70">
        <v>1</v>
      </c>
      <c r="E77" s="48" t="s">
        <v>28</v>
      </c>
      <c r="F77" s="47" t="s">
        <v>123</v>
      </c>
      <c r="G77" s="128"/>
      <c r="H77" s="128"/>
      <c r="I77" s="128"/>
      <c r="J77" s="19">
        <f t="shared" si="6"/>
        <v>220</v>
      </c>
      <c r="K77" s="19">
        <v>220</v>
      </c>
      <c r="L77" s="37">
        <v>110</v>
      </c>
      <c r="M77" s="38">
        <f t="shared" si="7"/>
        <v>110</v>
      </c>
      <c r="N77" s="39" t="str">
        <f t="shared" si="4"/>
        <v>VYHOVUJE</v>
      </c>
      <c r="O77" s="135"/>
      <c r="P77" s="119"/>
      <c r="Q77" s="110"/>
      <c r="R77" s="113"/>
      <c r="T77" s="72"/>
    </row>
    <row r="78" spans="1:20" ht="71.25" customHeight="1">
      <c r="A78" s="66"/>
      <c r="B78" s="73">
        <v>72</v>
      </c>
      <c r="C78" s="85" t="s">
        <v>124</v>
      </c>
      <c r="D78" s="86">
        <v>2</v>
      </c>
      <c r="E78" s="87" t="s">
        <v>17</v>
      </c>
      <c r="F78" s="85" t="s">
        <v>207</v>
      </c>
      <c r="G78" s="128"/>
      <c r="H78" s="128"/>
      <c r="I78" s="128"/>
      <c r="J78" s="19">
        <f t="shared" si="6"/>
        <v>720</v>
      </c>
      <c r="K78" s="19">
        <v>360</v>
      </c>
      <c r="L78" s="40">
        <v>127.39999999999999</v>
      </c>
      <c r="M78" s="41">
        <f t="shared" si="7"/>
        <v>254.79999999999998</v>
      </c>
      <c r="N78" s="42" t="str">
        <f t="shared" si="4"/>
        <v>VYHOVUJE</v>
      </c>
      <c r="O78" s="135"/>
      <c r="P78" s="119"/>
      <c r="Q78" s="110"/>
      <c r="R78" s="113"/>
      <c r="T78" s="72"/>
    </row>
    <row r="79" spans="1:20" ht="34.9" customHeight="1" thickBot="1">
      <c r="A79" s="66"/>
      <c r="B79" s="74">
        <v>73</v>
      </c>
      <c r="C79" s="88" t="s">
        <v>125</v>
      </c>
      <c r="D79" s="89">
        <v>3</v>
      </c>
      <c r="E79" s="90" t="s">
        <v>17</v>
      </c>
      <c r="F79" s="88" t="s">
        <v>126</v>
      </c>
      <c r="G79" s="127"/>
      <c r="H79" s="127"/>
      <c r="I79" s="127"/>
      <c r="J79" s="20">
        <f t="shared" si="6"/>
        <v>21</v>
      </c>
      <c r="K79" s="20">
        <v>7</v>
      </c>
      <c r="L79" s="43">
        <v>7</v>
      </c>
      <c r="M79" s="44">
        <f t="shared" si="7"/>
        <v>21</v>
      </c>
      <c r="N79" s="45" t="str">
        <f aca="true" t="shared" si="8" ref="N79:N129">IF(ISNUMBER(L79),IF(L79&gt;K79,"NEVYHOVUJE","VYHOVUJE")," ")</f>
        <v>VYHOVUJE</v>
      </c>
      <c r="O79" s="125"/>
      <c r="P79" s="120"/>
      <c r="Q79" s="111"/>
      <c r="R79" s="114"/>
      <c r="T79" s="72"/>
    </row>
    <row r="80" spans="1:20" ht="61.15" customHeight="1" thickBot="1" thickTop="1">
      <c r="A80" s="77"/>
      <c r="B80" s="91">
        <v>74</v>
      </c>
      <c r="C80" s="92" t="s">
        <v>130</v>
      </c>
      <c r="D80" s="93">
        <v>30</v>
      </c>
      <c r="E80" s="94" t="s">
        <v>17</v>
      </c>
      <c r="F80" s="92" t="s">
        <v>133</v>
      </c>
      <c r="G80" s="95" t="s">
        <v>206</v>
      </c>
      <c r="H80" s="95" t="s">
        <v>131</v>
      </c>
      <c r="I80" s="95" t="s">
        <v>132</v>
      </c>
      <c r="J80" s="22">
        <f t="shared" si="6"/>
        <v>660</v>
      </c>
      <c r="K80" s="22">
        <v>22</v>
      </c>
      <c r="L80" s="43">
        <v>18</v>
      </c>
      <c r="M80" s="44">
        <f t="shared" si="7"/>
        <v>540</v>
      </c>
      <c r="N80" s="45" t="str">
        <f t="shared" si="8"/>
        <v>VYHOVUJE</v>
      </c>
      <c r="O80" s="96"/>
      <c r="P80" s="97" t="s">
        <v>2</v>
      </c>
      <c r="Q80" s="98">
        <v>18948</v>
      </c>
      <c r="R80" s="99" t="s">
        <v>134</v>
      </c>
      <c r="T80" s="72"/>
    </row>
    <row r="81" spans="1:20" ht="85.5" customHeight="1" thickTop="1">
      <c r="A81" s="77"/>
      <c r="B81" s="78">
        <v>75</v>
      </c>
      <c r="C81" s="55" t="s">
        <v>135</v>
      </c>
      <c r="D81" s="70">
        <v>1</v>
      </c>
      <c r="E81" s="56" t="s">
        <v>28</v>
      </c>
      <c r="F81" s="55" t="s">
        <v>136</v>
      </c>
      <c r="G81" s="126" t="s">
        <v>206</v>
      </c>
      <c r="H81" s="126" t="s">
        <v>138</v>
      </c>
      <c r="I81" s="126" t="s">
        <v>139</v>
      </c>
      <c r="J81" s="21">
        <f t="shared" si="6"/>
        <v>23</v>
      </c>
      <c r="K81" s="71">
        <v>23</v>
      </c>
      <c r="L81" s="40">
        <v>18.9</v>
      </c>
      <c r="M81" s="41">
        <f t="shared" si="7"/>
        <v>18.9</v>
      </c>
      <c r="N81" s="42" t="str">
        <f t="shared" si="8"/>
        <v>VYHOVUJE</v>
      </c>
      <c r="O81" s="124"/>
      <c r="P81" s="118" t="s">
        <v>2</v>
      </c>
      <c r="Q81" s="109">
        <v>21370</v>
      </c>
      <c r="R81" s="112" t="s">
        <v>140</v>
      </c>
      <c r="T81" s="72"/>
    </row>
    <row r="82" spans="1:20" ht="85.5" customHeight="1" thickBot="1">
      <c r="A82" s="66"/>
      <c r="B82" s="74">
        <v>76</v>
      </c>
      <c r="C82" s="57" t="s">
        <v>137</v>
      </c>
      <c r="D82" s="75">
        <v>1</v>
      </c>
      <c r="E82" s="58" t="s">
        <v>28</v>
      </c>
      <c r="F82" s="57" t="s">
        <v>136</v>
      </c>
      <c r="G82" s="127"/>
      <c r="H82" s="127"/>
      <c r="I82" s="127"/>
      <c r="J82" s="20">
        <f t="shared" si="6"/>
        <v>28</v>
      </c>
      <c r="K82" s="76">
        <v>28</v>
      </c>
      <c r="L82" s="43">
        <v>21</v>
      </c>
      <c r="M82" s="44">
        <f t="shared" si="7"/>
        <v>21</v>
      </c>
      <c r="N82" s="45" t="str">
        <f t="shared" si="8"/>
        <v>VYHOVUJE</v>
      </c>
      <c r="O82" s="125"/>
      <c r="P82" s="120"/>
      <c r="Q82" s="111"/>
      <c r="R82" s="114"/>
      <c r="T82" s="72"/>
    </row>
    <row r="83" spans="1:20" ht="34.9" customHeight="1" thickTop="1">
      <c r="A83" s="77"/>
      <c r="B83" s="78">
        <v>77</v>
      </c>
      <c r="C83" s="47" t="s">
        <v>141</v>
      </c>
      <c r="D83" s="70">
        <v>8</v>
      </c>
      <c r="E83" s="48" t="s">
        <v>17</v>
      </c>
      <c r="F83" s="47" t="s">
        <v>142</v>
      </c>
      <c r="G83" s="126" t="s">
        <v>206</v>
      </c>
      <c r="H83" s="115" t="s">
        <v>221</v>
      </c>
      <c r="I83" s="115" t="s">
        <v>204</v>
      </c>
      <c r="J83" s="21">
        <f t="shared" si="6"/>
        <v>208</v>
      </c>
      <c r="K83" s="82">
        <v>26</v>
      </c>
      <c r="L83" s="40">
        <v>18</v>
      </c>
      <c r="M83" s="41">
        <f t="shared" si="7"/>
        <v>144</v>
      </c>
      <c r="N83" s="42" t="str">
        <f t="shared" si="8"/>
        <v>VYHOVUJE</v>
      </c>
      <c r="O83" s="121"/>
      <c r="P83" s="118" t="s">
        <v>2</v>
      </c>
      <c r="Q83" s="109">
        <v>21197</v>
      </c>
      <c r="R83" s="112" t="s">
        <v>205</v>
      </c>
      <c r="T83" s="72"/>
    </row>
    <row r="84" spans="1:20" ht="34.9" customHeight="1">
      <c r="A84" s="66"/>
      <c r="B84" s="73">
        <v>78</v>
      </c>
      <c r="C84" s="47" t="s">
        <v>143</v>
      </c>
      <c r="D84" s="70">
        <v>8</v>
      </c>
      <c r="E84" s="48" t="s">
        <v>17</v>
      </c>
      <c r="F84" s="47" t="s">
        <v>142</v>
      </c>
      <c r="G84" s="128"/>
      <c r="H84" s="116"/>
      <c r="I84" s="116"/>
      <c r="J84" s="19">
        <f t="shared" si="6"/>
        <v>208</v>
      </c>
      <c r="K84" s="82">
        <v>26</v>
      </c>
      <c r="L84" s="37">
        <v>18</v>
      </c>
      <c r="M84" s="38">
        <f t="shared" si="7"/>
        <v>144</v>
      </c>
      <c r="N84" s="39" t="str">
        <f t="shared" si="8"/>
        <v>VYHOVUJE</v>
      </c>
      <c r="O84" s="122"/>
      <c r="P84" s="119"/>
      <c r="Q84" s="110"/>
      <c r="R84" s="113"/>
      <c r="T84" s="72"/>
    </row>
    <row r="85" spans="1:20" ht="34.9" customHeight="1">
      <c r="A85" s="66"/>
      <c r="B85" s="78">
        <v>79</v>
      </c>
      <c r="C85" s="47" t="s">
        <v>144</v>
      </c>
      <c r="D85" s="70">
        <v>8</v>
      </c>
      <c r="E85" s="48" t="s">
        <v>17</v>
      </c>
      <c r="F85" s="47" t="s">
        <v>142</v>
      </c>
      <c r="G85" s="128"/>
      <c r="H85" s="116"/>
      <c r="I85" s="116"/>
      <c r="J85" s="19">
        <f t="shared" si="6"/>
        <v>208</v>
      </c>
      <c r="K85" s="82">
        <v>26</v>
      </c>
      <c r="L85" s="37">
        <v>18</v>
      </c>
      <c r="M85" s="38">
        <f t="shared" si="7"/>
        <v>144</v>
      </c>
      <c r="N85" s="39" t="str">
        <f t="shared" si="8"/>
        <v>VYHOVUJE</v>
      </c>
      <c r="O85" s="122"/>
      <c r="P85" s="119"/>
      <c r="Q85" s="110"/>
      <c r="R85" s="113"/>
      <c r="T85" s="72"/>
    </row>
    <row r="86" spans="1:20" ht="34.9" customHeight="1">
      <c r="A86" s="66"/>
      <c r="B86" s="73">
        <v>80</v>
      </c>
      <c r="C86" s="47" t="s">
        <v>145</v>
      </c>
      <c r="D86" s="70">
        <v>8</v>
      </c>
      <c r="E86" s="48" t="s">
        <v>17</v>
      </c>
      <c r="F86" s="47" t="s">
        <v>142</v>
      </c>
      <c r="G86" s="128"/>
      <c r="H86" s="116"/>
      <c r="I86" s="116"/>
      <c r="J86" s="19">
        <f t="shared" si="6"/>
        <v>208</v>
      </c>
      <c r="K86" s="82">
        <v>26</v>
      </c>
      <c r="L86" s="40">
        <v>18</v>
      </c>
      <c r="M86" s="41">
        <f t="shared" si="7"/>
        <v>144</v>
      </c>
      <c r="N86" s="42" t="str">
        <f t="shared" si="8"/>
        <v>VYHOVUJE</v>
      </c>
      <c r="O86" s="122"/>
      <c r="P86" s="119"/>
      <c r="Q86" s="110"/>
      <c r="R86" s="113"/>
      <c r="T86" s="72"/>
    </row>
    <row r="87" spans="1:20" ht="42" customHeight="1">
      <c r="A87" s="66"/>
      <c r="B87" s="78">
        <v>81</v>
      </c>
      <c r="C87" s="47" t="s">
        <v>146</v>
      </c>
      <c r="D87" s="70">
        <v>50</v>
      </c>
      <c r="E87" s="48" t="s">
        <v>17</v>
      </c>
      <c r="F87" s="47" t="s">
        <v>147</v>
      </c>
      <c r="G87" s="128"/>
      <c r="H87" s="116"/>
      <c r="I87" s="116"/>
      <c r="J87" s="19">
        <f t="shared" si="6"/>
        <v>75</v>
      </c>
      <c r="K87" s="71">
        <v>1.5</v>
      </c>
      <c r="L87" s="37">
        <v>1.2</v>
      </c>
      <c r="M87" s="38">
        <f t="shared" si="7"/>
        <v>60</v>
      </c>
      <c r="N87" s="39" t="str">
        <f t="shared" si="8"/>
        <v>VYHOVUJE</v>
      </c>
      <c r="O87" s="122"/>
      <c r="P87" s="119"/>
      <c r="Q87" s="110"/>
      <c r="R87" s="113"/>
      <c r="T87" s="72"/>
    </row>
    <row r="88" spans="1:20" ht="42" customHeight="1">
      <c r="A88" s="66"/>
      <c r="B88" s="73">
        <v>82</v>
      </c>
      <c r="C88" s="59" t="s">
        <v>148</v>
      </c>
      <c r="D88" s="70">
        <v>50</v>
      </c>
      <c r="E88" s="60" t="s">
        <v>17</v>
      </c>
      <c r="F88" s="59" t="s">
        <v>147</v>
      </c>
      <c r="G88" s="128"/>
      <c r="H88" s="116"/>
      <c r="I88" s="116"/>
      <c r="J88" s="19">
        <f t="shared" si="6"/>
        <v>75</v>
      </c>
      <c r="K88" s="71">
        <v>1.5</v>
      </c>
      <c r="L88" s="37">
        <v>1.2</v>
      </c>
      <c r="M88" s="38">
        <f t="shared" si="7"/>
        <v>60</v>
      </c>
      <c r="N88" s="39" t="str">
        <f t="shared" si="8"/>
        <v>VYHOVUJE</v>
      </c>
      <c r="O88" s="122"/>
      <c r="P88" s="119"/>
      <c r="Q88" s="110"/>
      <c r="R88" s="113"/>
      <c r="T88" s="72"/>
    </row>
    <row r="89" spans="1:20" ht="42" customHeight="1">
      <c r="A89" s="66"/>
      <c r="B89" s="78">
        <v>83</v>
      </c>
      <c r="C89" s="59" t="s">
        <v>149</v>
      </c>
      <c r="D89" s="70">
        <v>50</v>
      </c>
      <c r="E89" s="60" t="s">
        <v>17</v>
      </c>
      <c r="F89" s="59" t="s">
        <v>147</v>
      </c>
      <c r="G89" s="128"/>
      <c r="H89" s="116"/>
      <c r="I89" s="116"/>
      <c r="J89" s="19">
        <f t="shared" si="6"/>
        <v>75</v>
      </c>
      <c r="K89" s="71">
        <v>1.5</v>
      </c>
      <c r="L89" s="37">
        <v>1.2</v>
      </c>
      <c r="M89" s="38">
        <f t="shared" si="7"/>
        <v>60</v>
      </c>
      <c r="N89" s="39" t="str">
        <f t="shared" si="8"/>
        <v>VYHOVUJE</v>
      </c>
      <c r="O89" s="122"/>
      <c r="P89" s="119"/>
      <c r="Q89" s="110"/>
      <c r="R89" s="113"/>
      <c r="T89" s="72"/>
    </row>
    <row r="90" spans="1:20" ht="42" customHeight="1">
      <c r="A90" s="66"/>
      <c r="B90" s="73">
        <v>84</v>
      </c>
      <c r="C90" s="59" t="s">
        <v>150</v>
      </c>
      <c r="D90" s="70">
        <v>50</v>
      </c>
      <c r="E90" s="60" t="s">
        <v>17</v>
      </c>
      <c r="F90" s="59" t="s">
        <v>147</v>
      </c>
      <c r="G90" s="128"/>
      <c r="H90" s="116"/>
      <c r="I90" s="116"/>
      <c r="J90" s="19">
        <f t="shared" si="6"/>
        <v>75</v>
      </c>
      <c r="K90" s="71">
        <v>1.5</v>
      </c>
      <c r="L90" s="40">
        <v>1.2</v>
      </c>
      <c r="M90" s="41">
        <f t="shared" si="7"/>
        <v>60</v>
      </c>
      <c r="N90" s="42" t="str">
        <f t="shared" si="8"/>
        <v>VYHOVUJE</v>
      </c>
      <c r="O90" s="122"/>
      <c r="P90" s="119"/>
      <c r="Q90" s="110"/>
      <c r="R90" s="113"/>
      <c r="T90" s="72"/>
    </row>
    <row r="91" spans="1:20" ht="42" customHeight="1">
      <c r="A91" s="66"/>
      <c r="B91" s="78">
        <v>85</v>
      </c>
      <c r="C91" s="47" t="s">
        <v>22</v>
      </c>
      <c r="D91" s="70">
        <v>50</v>
      </c>
      <c r="E91" s="48" t="s">
        <v>17</v>
      </c>
      <c r="F91" s="47" t="s">
        <v>23</v>
      </c>
      <c r="G91" s="128"/>
      <c r="H91" s="116"/>
      <c r="I91" s="116"/>
      <c r="J91" s="19">
        <f t="shared" si="6"/>
        <v>150</v>
      </c>
      <c r="K91" s="71">
        <v>3</v>
      </c>
      <c r="L91" s="37">
        <v>2</v>
      </c>
      <c r="M91" s="38">
        <f t="shared" si="7"/>
        <v>100</v>
      </c>
      <c r="N91" s="39" t="str">
        <f t="shared" si="8"/>
        <v>VYHOVUJE</v>
      </c>
      <c r="O91" s="122"/>
      <c r="P91" s="119"/>
      <c r="Q91" s="110"/>
      <c r="R91" s="113"/>
      <c r="T91" s="72"/>
    </row>
    <row r="92" spans="1:20" ht="42" customHeight="1">
      <c r="A92" s="66"/>
      <c r="B92" s="73">
        <v>86</v>
      </c>
      <c r="C92" s="47" t="s">
        <v>24</v>
      </c>
      <c r="D92" s="70">
        <v>50</v>
      </c>
      <c r="E92" s="48" t="s">
        <v>17</v>
      </c>
      <c r="F92" s="47" t="s">
        <v>23</v>
      </c>
      <c r="G92" s="128"/>
      <c r="H92" s="116"/>
      <c r="I92" s="116"/>
      <c r="J92" s="19">
        <f t="shared" si="6"/>
        <v>150</v>
      </c>
      <c r="K92" s="71">
        <v>3</v>
      </c>
      <c r="L92" s="37">
        <v>2</v>
      </c>
      <c r="M92" s="38">
        <f t="shared" si="7"/>
        <v>100</v>
      </c>
      <c r="N92" s="39" t="str">
        <f t="shared" si="8"/>
        <v>VYHOVUJE</v>
      </c>
      <c r="O92" s="122"/>
      <c r="P92" s="119"/>
      <c r="Q92" s="110"/>
      <c r="R92" s="113"/>
      <c r="T92" s="72"/>
    </row>
    <row r="93" spans="1:20" ht="42" customHeight="1">
      <c r="A93" s="66"/>
      <c r="B93" s="78">
        <v>87</v>
      </c>
      <c r="C93" s="47" t="s">
        <v>25</v>
      </c>
      <c r="D93" s="70">
        <v>50</v>
      </c>
      <c r="E93" s="48" t="s">
        <v>17</v>
      </c>
      <c r="F93" s="47" t="s">
        <v>23</v>
      </c>
      <c r="G93" s="128"/>
      <c r="H93" s="116"/>
      <c r="I93" s="116"/>
      <c r="J93" s="19">
        <f t="shared" si="6"/>
        <v>150</v>
      </c>
      <c r="K93" s="71">
        <v>3</v>
      </c>
      <c r="L93" s="37">
        <v>2</v>
      </c>
      <c r="M93" s="38">
        <f t="shared" si="7"/>
        <v>100</v>
      </c>
      <c r="N93" s="39" t="str">
        <f t="shared" si="8"/>
        <v>VYHOVUJE</v>
      </c>
      <c r="O93" s="122"/>
      <c r="P93" s="119"/>
      <c r="Q93" s="110"/>
      <c r="R93" s="113"/>
      <c r="T93" s="72"/>
    </row>
    <row r="94" spans="1:20" ht="42" customHeight="1">
      <c r="A94" s="66"/>
      <c r="B94" s="73">
        <v>88</v>
      </c>
      <c r="C94" s="47" t="s">
        <v>26</v>
      </c>
      <c r="D94" s="70">
        <v>50</v>
      </c>
      <c r="E94" s="48" t="s">
        <v>17</v>
      </c>
      <c r="F94" s="47" t="s">
        <v>23</v>
      </c>
      <c r="G94" s="128"/>
      <c r="H94" s="116"/>
      <c r="I94" s="116"/>
      <c r="J94" s="19">
        <f t="shared" si="6"/>
        <v>150</v>
      </c>
      <c r="K94" s="71">
        <v>3</v>
      </c>
      <c r="L94" s="40">
        <v>2</v>
      </c>
      <c r="M94" s="41">
        <f t="shared" si="7"/>
        <v>100</v>
      </c>
      <c r="N94" s="42" t="str">
        <f t="shared" si="8"/>
        <v>VYHOVUJE</v>
      </c>
      <c r="O94" s="122"/>
      <c r="P94" s="119"/>
      <c r="Q94" s="110"/>
      <c r="R94" s="113"/>
      <c r="T94" s="72"/>
    </row>
    <row r="95" spans="1:20" ht="42" customHeight="1">
      <c r="A95" s="66"/>
      <c r="B95" s="78">
        <v>89</v>
      </c>
      <c r="C95" s="47" t="s">
        <v>27</v>
      </c>
      <c r="D95" s="70">
        <v>50</v>
      </c>
      <c r="E95" s="48" t="s">
        <v>28</v>
      </c>
      <c r="F95" s="47" t="s">
        <v>29</v>
      </c>
      <c r="G95" s="128"/>
      <c r="H95" s="116"/>
      <c r="I95" s="116"/>
      <c r="J95" s="19">
        <f t="shared" si="6"/>
        <v>3000</v>
      </c>
      <c r="K95" s="71">
        <v>60</v>
      </c>
      <c r="L95" s="37">
        <v>42</v>
      </c>
      <c r="M95" s="38">
        <f t="shared" si="7"/>
        <v>2100</v>
      </c>
      <c r="N95" s="39" t="str">
        <f t="shared" si="8"/>
        <v>VYHOVUJE</v>
      </c>
      <c r="O95" s="122"/>
      <c r="P95" s="119"/>
      <c r="Q95" s="110"/>
      <c r="R95" s="113"/>
      <c r="T95" s="72"/>
    </row>
    <row r="96" spans="1:20" ht="42" customHeight="1">
      <c r="A96" s="66"/>
      <c r="B96" s="73">
        <v>90</v>
      </c>
      <c r="C96" s="47" t="s">
        <v>97</v>
      </c>
      <c r="D96" s="70">
        <v>50</v>
      </c>
      <c r="E96" s="48" t="s">
        <v>28</v>
      </c>
      <c r="F96" s="47" t="s">
        <v>98</v>
      </c>
      <c r="G96" s="128"/>
      <c r="H96" s="116"/>
      <c r="I96" s="116"/>
      <c r="J96" s="19">
        <f t="shared" si="6"/>
        <v>1850</v>
      </c>
      <c r="K96" s="71">
        <v>37</v>
      </c>
      <c r="L96" s="37">
        <v>22</v>
      </c>
      <c r="M96" s="38">
        <f t="shared" si="7"/>
        <v>1100</v>
      </c>
      <c r="N96" s="39" t="str">
        <f t="shared" si="8"/>
        <v>VYHOVUJE</v>
      </c>
      <c r="O96" s="122"/>
      <c r="P96" s="119"/>
      <c r="Q96" s="110"/>
      <c r="R96" s="113"/>
      <c r="T96" s="72"/>
    </row>
    <row r="97" spans="1:20" ht="42" customHeight="1">
      <c r="A97" s="66"/>
      <c r="B97" s="78">
        <v>91</v>
      </c>
      <c r="C97" s="47" t="s">
        <v>151</v>
      </c>
      <c r="D97" s="70">
        <v>24</v>
      </c>
      <c r="E97" s="48" t="s">
        <v>17</v>
      </c>
      <c r="F97" s="47" t="s">
        <v>152</v>
      </c>
      <c r="G97" s="128"/>
      <c r="H97" s="116"/>
      <c r="I97" s="116"/>
      <c r="J97" s="19">
        <f t="shared" si="6"/>
        <v>264</v>
      </c>
      <c r="K97" s="71">
        <v>11</v>
      </c>
      <c r="L97" s="37">
        <v>6</v>
      </c>
      <c r="M97" s="38">
        <f t="shared" si="7"/>
        <v>144</v>
      </c>
      <c r="N97" s="39" t="str">
        <f t="shared" si="8"/>
        <v>VYHOVUJE</v>
      </c>
      <c r="O97" s="122"/>
      <c r="P97" s="119"/>
      <c r="Q97" s="110"/>
      <c r="R97" s="113"/>
      <c r="T97" s="72"/>
    </row>
    <row r="98" spans="1:20" ht="142.5" customHeight="1">
      <c r="A98" s="66"/>
      <c r="B98" s="73">
        <v>92</v>
      </c>
      <c r="C98" s="47" t="s">
        <v>153</v>
      </c>
      <c r="D98" s="70">
        <v>200</v>
      </c>
      <c r="E98" s="48" t="s">
        <v>28</v>
      </c>
      <c r="F98" s="47" t="s">
        <v>154</v>
      </c>
      <c r="G98" s="128"/>
      <c r="H98" s="116"/>
      <c r="I98" s="116"/>
      <c r="J98" s="19">
        <f t="shared" si="6"/>
        <v>13000</v>
      </c>
      <c r="K98" s="71">
        <v>65</v>
      </c>
      <c r="L98" s="40">
        <v>49.9</v>
      </c>
      <c r="M98" s="41">
        <f t="shared" si="7"/>
        <v>9980</v>
      </c>
      <c r="N98" s="42" t="str">
        <f t="shared" si="8"/>
        <v>VYHOVUJE</v>
      </c>
      <c r="O98" s="122"/>
      <c r="P98" s="119"/>
      <c r="Q98" s="110"/>
      <c r="R98" s="113"/>
      <c r="T98" s="72"/>
    </row>
    <row r="99" spans="1:20" ht="129.6" customHeight="1">
      <c r="A99" s="66"/>
      <c r="B99" s="78">
        <v>93</v>
      </c>
      <c r="C99" s="47" t="s">
        <v>155</v>
      </c>
      <c r="D99" s="70">
        <v>5</v>
      </c>
      <c r="E99" s="48" t="s">
        <v>28</v>
      </c>
      <c r="F99" s="47" t="s">
        <v>156</v>
      </c>
      <c r="G99" s="128"/>
      <c r="H99" s="116"/>
      <c r="I99" s="116"/>
      <c r="J99" s="19">
        <f t="shared" si="6"/>
        <v>160</v>
      </c>
      <c r="K99" s="71">
        <v>32</v>
      </c>
      <c r="L99" s="37">
        <v>32</v>
      </c>
      <c r="M99" s="38">
        <f t="shared" si="7"/>
        <v>160</v>
      </c>
      <c r="N99" s="39" t="str">
        <f t="shared" si="8"/>
        <v>VYHOVUJE</v>
      </c>
      <c r="O99" s="122"/>
      <c r="P99" s="119"/>
      <c r="Q99" s="110"/>
      <c r="R99" s="113"/>
      <c r="T99" s="72"/>
    </row>
    <row r="100" spans="1:20" ht="40.5" customHeight="1">
      <c r="A100" s="66"/>
      <c r="B100" s="73">
        <v>94</v>
      </c>
      <c r="C100" s="47" t="s">
        <v>157</v>
      </c>
      <c r="D100" s="70">
        <v>5</v>
      </c>
      <c r="E100" s="48" t="s">
        <v>17</v>
      </c>
      <c r="F100" s="47" t="s">
        <v>158</v>
      </c>
      <c r="G100" s="128"/>
      <c r="H100" s="116"/>
      <c r="I100" s="116"/>
      <c r="J100" s="19">
        <f t="shared" si="6"/>
        <v>50</v>
      </c>
      <c r="K100" s="71">
        <v>10</v>
      </c>
      <c r="L100" s="37">
        <v>10</v>
      </c>
      <c r="M100" s="38">
        <f t="shared" si="7"/>
        <v>50</v>
      </c>
      <c r="N100" s="39" t="str">
        <f t="shared" si="8"/>
        <v>VYHOVUJE</v>
      </c>
      <c r="O100" s="122"/>
      <c r="P100" s="119"/>
      <c r="Q100" s="110"/>
      <c r="R100" s="113"/>
      <c r="T100" s="72"/>
    </row>
    <row r="101" spans="1:20" ht="40.5" customHeight="1">
      <c r="A101" s="66"/>
      <c r="B101" s="78">
        <v>95</v>
      </c>
      <c r="C101" s="47" t="s">
        <v>159</v>
      </c>
      <c r="D101" s="70">
        <v>5</v>
      </c>
      <c r="E101" s="48" t="s">
        <v>17</v>
      </c>
      <c r="F101" s="47" t="s">
        <v>158</v>
      </c>
      <c r="G101" s="128"/>
      <c r="H101" s="116"/>
      <c r="I101" s="116"/>
      <c r="J101" s="19">
        <f t="shared" si="6"/>
        <v>55</v>
      </c>
      <c r="K101" s="71">
        <v>11</v>
      </c>
      <c r="L101" s="37">
        <v>11</v>
      </c>
      <c r="M101" s="38">
        <f t="shared" si="7"/>
        <v>55</v>
      </c>
      <c r="N101" s="39" t="str">
        <f t="shared" si="8"/>
        <v>VYHOVUJE</v>
      </c>
      <c r="O101" s="122"/>
      <c r="P101" s="119"/>
      <c r="Q101" s="110"/>
      <c r="R101" s="113"/>
      <c r="T101" s="72"/>
    </row>
    <row r="102" spans="1:20" ht="40.5" customHeight="1">
      <c r="A102" s="66"/>
      <c r="B102" s="73">
        <v>96</v>
      </c>
      <c r="C102" s="47" t="s">
        <v>160</v>
      </c>
      <c r="D102" s="70">
        <v>5</v>
      </c>
      <c r="E102" s="48" t="s">
        <v>17</v>
      </c>
      <c r="F102" s="47" t="s">
        <v>158</v>
      </c>
      <c r="G102" s="128"/>
      <c r="H102" s="116"/>
      <c r="I102" s="116"/>
      <c r="J102" s="19">
        <f t="shared" si="6"/>
        <v>80</v>
      </c>
      <c r="K102" s="71">
        <v>16</v>
      </c>
      <c r="L102" s="40">
        <v>16</v>
      </c>
      <c r="M102" s="41">
        <f t="shared" si="7"/>
        <v>80</v>
      </c>
      <c r="N102" s="42" t="str">
        <f t="shared" si="8"/>
        <v>VYHOVUJE</v>
      </c>
      <c r="O102" s="122"/>
      <c r="P102" s="119"/>
      <c r="Q102" s="110"/>
      <c r="R102" s="113"/>
      <c r="T102" s="72"/>
    </row>
    <row r="103" spans="1:20" ht="40.5" customHeight="1">
      <c r="A103" s="66"/>
      <c r="B103" s="78">
        <v>97</v>
      </c>
      <c r="C103" s="47" t="s">
        <v>161</v>
      </c>
      <c r="D103" s="70">
        <v>5</v>
      </c>
      <c r="E103" s="48" t="s">
        <v>17</v>
      </c>
      <c r="F103" s="47" t="s">
        <v>158</v>
      </c>
      <c r="G103" s="128"/>
      <c r="H103" s="116"/>
      <c r="I103" s="116"/>
      <c r="J103" s="19">
        <f aca="true" t="shared" si="9" ref="J103:J129">D103*K103</f>
        <v>90</v>
      </c>
      <c r="K103" s="71">
        <v>18</v>
      </c>
      <c r="L103" s="37">
        <v>9</v>
      </c>
      <c r="M103" s="38">
        <f t="shared" si="7"/>
        <v>45</v>
      </c>
      <c r="N103" s="39" t="str">
        <f t="shared" si="8"/>
        <v>VYHOVUJE</v>
      </c>
      <c r="O103" s="122"/>
      <c r="P103" s="119"/>
      <c r="Q103" s="110"/>
      <c r="R103" s="113"/>
      <c r="T103" s="72"/>
    </row>
    <row r="104" spans="1:20" ht="40.5" customHeight="1">
      <c r="A104" s="66"/>
      <c r="B104" s="73">
        <v>98</v>
      </c>
      <c r="C104" s="47" t="s">
        <v>162</v>
      </c>
      <c r="D104" s="70">
        <v>5</v>
      </c>
      <c r="E104" s="48" t="s">
        <v>17</v>
      </c>
      <c r="F104" s="47" t="s">
        <v>163</v>
      </c>
      <c r="G104" s="128"/>
      <c r="H104" s="116"/>
      <c r="I104" s="116"/>
      <c r="J104" s="19">
        <f t="shared" si="9"/>
        <v>80</v>
      </c>
      <c r="K104" s="71">
        <v>16</v>
      </c>
      <c r="L104" s="37">
        <v>16</v>
      </c>
      <c r="M104" s="38">
        <f t="shared" si="7"/>
        <v>80</v>
      </c>
      <c r="N104" s="39" t="str">
        <f t="shared" si="8"/>
        <v>VYHOVUJE</v>
      </c>
      <c r="O104" s="122"/>
      <c r="P104" s="119"/>
      <c r="Q104" s="110"/>
      <c r="R104" s="113"/>
      <c r="T104" s="72"/>
    </row>
    <row r="105" spans="1:20" ht="40.5" customHeight="1">
      <c r="A105" s="66"/>
      <c r="B105" s="78">
        <v>99</v>
      </c>
      <c r="C105" s="47" t="s">
        <v>164</v>
      </c>
      <c r="D105" s="70">
        <v>5</v>
      </c>
      <c r="E105" s="48" t="s">
        <v>17</v>
      </c>
      <c r="F105" s="47" t="s">
        <v>163</v>
      </c>
      <c r="G105" s="128"/>
      <c r="H105" s="116"/>
      <c r="I105" s="116"/>
      <c r="J105" s="19">
        <f t="shared" si="9"/>
        <v>90</v>
      </c>
      <c r="K105" s="71">
        <v>18</v>
      </c>
      <c r="L105" s="37">
        <v>9</v>
      </c>
      <c r="M105" s="38">
        <f t="shared" si="7"/>
        <v>45</v>
      </c>
      <c r="N105" s="39" t="str">
        <f t="shared" si="8"/>
        <v>VYHOVUJE</v>
      </c>
      <c r="O105" s="122"/>
      <c r="P105" s="119"/>
      <c r="Q105" s="110"/>
      <c r="R105" s="113"/>
      <c r="T105" s="72"/>
    </row>
    <row r="106" spans="1:20" ht="40.5" customHeight="1">
      <c r="A106" s="66"/>
      <c r="B106" s="73">
        <v>100</v>
      </c>
      <c r="C106" s="47" t="s">
        <v>165</v>
      </c>
      <c r="D106" s="70">
        <v>5</v>
      </c>
      <c r="E106" s="48" t="s">
        <v>17</v>
      </c>
      <c r="F106" s="47" t="s">
        <v>163</v>
      </c>
      <c r="G106" s="128"/>
      <c r="H106" s="116"/>
      <c r="I106" s="116"/>
      <c r="J106" s="19">
        <f t="shared" si="9"/>
        <v>125</v>
      </c>
      <c r="K106" s="71">
        <v>25</v>
      </c>
      <c r="L106" s="40">
        <v>19.599999999999998</v>
      </c>
      <c r="M106" s="41">
        <f t="shared" si="7"/>
        <v>97.99999999999999</v>
      </c>
      <c r="N106" s="42" t="str">
        <f t="shared" si="8"/>
        <v>VYHOVUJE</v>
      </c>
      <c r="O106" s="122"/>
      <c r="P106" s="119"/>
      <c r="Q106" s="110"/>
      <c r="R106" s="113"/>
      <c r="T106" s="72"/>
    </row>
    <row r="107" spans="1:20" ht="52.9" customHeight="1">
      <c r="A107" s="66"/>
      <c r="B107" s="78">
        <v>101</v>
      </c>
      <c r="C107" s="47" t="s">
        <v>166</v>
      </c>
      <c r="D107" s="70">
        <v>2</v>
      </c>
      <c r="E107" s="48" t="s">
        <v>17</v>
      </c>
      <c r="F107" s="47" t="s">
        <v>167</v>
      </c>
      <c r="G107" s="128"/>
      <c r="H107" s="116"/>
      <c r="I107" s="116"/>
      <c r="J107" s="19">
        <f t="shared" si="9"/>
        <v>40</v>
      </c>
      <c r="K107" s="71">
        <v>20</v>
      </c>
      <c r="L107" s="37">
        <v>20</v>
      </c>
      <c r="M107" s="38">
        <f t="shared" si="7"/>
        <v>40</v>
      </c>
      <c r="N107" s="39" t="str">
        <f t="shared" si="8"/>
        <v>VYHOVUJE</v>
      </c>
      <c r="O107" s="122"/>
      <c r="P107" s="119"/>
      <c r="Q107" s="110"/>
      <c r="R107" s="113"/>
      <c r="T107" s="72"/>
    </row>
    <row r="108" spans="1:20" ht="50.45" customHeight="1">
      <c r="A108" s="66"/>
      <c r="B108" s="73">
        <v>102</v>
      </c>
      <c r="C108" s="47" t="s">
        <v>168</v>
      </c>
      <c r="D108" s="70">
        <v>20</v>
      </c>
      <c r="E108" s="48" t="s">
        <v>17</v>
      </c>
      <c r="F108" s="47" t="s">
        <v>169</v>
      </c>
      <c r="G108" s="128"/>
      <c r="H108" s="116"/>
      <c r="I108" s="116"/>
      <c r="J108" s="19">
        <f t="shared" si="9"/>
        <v>140</v>
      </c>
      <c r="K108" s="71">
        <v>7</v>
      </c>
      <c r="L108" s="37">
        <v>6.51</v>
      </c>
      <c r="M108" s="38">
        <f t="shared" si="7"/>
        <v>130.2</v>
      </c>
      <c r="N108" s="39" t="str">
        <f t="shared" si="8"/>
        <v>VYHOVUJE</v>
      </c>
      <c r="O108" s="122"/>
      <c r="P108" s="119"/>
      <c r="Q108" s="110"/>
      <c r="R108" s="113"/>
      <c r="T108" s="72"/>
    </row>
    <row r="109" spans="1:20" ht="56.45" customHeight="1">
      <c r="A109" s="66"/>
      <c r="B109" s="78">
        <v>103</v>
      </c>
      <c r="C109" s="47" t="s">
        <v>75</v>
      </c>
      <c r="D109" s="70">
        <v>20</v>
      </c>
      <c r="E109" s="48" t="s">
        <v>17</v>
      </c>
      <c r="F109" s="47" t="s">
        <v>76</v>
      </c>
      <c r="G109" s="128"/>
      <c r="H109" s="116"/>
      <c r="I109" s="116"/>
      <c r="J109" s="19">
        <f t="shared" si="9"/>
        <v>480</v>
      </c>
      <c r="K109" s="71">
        <v>24</v>
      </c>
      <c r="L109" s="37">
        <v>9</v>
      </c>
      <c r="M109" s="38">
        <f t="shared" si="7"/>
        <v>180</v>
      </c>
      <c r="N109" s="39" t="str">
        <f t="shared" si="8"/>
        <v>VYHOVUJE</v>
      </c>
      <c r="O109" s="122"/>
      <c r="P109" s="119"/>
      <c r="Q109" s="110"/>
      <c r="R109" s="113"/>
      <c r="T109" s="72"/>
    </row>
    <row r="110" spans="1:20" ht="82.9" customHeight="1">
      <c r="A110" s="66"/>
      <c r="B110" s="73">
        <v>104</v>
      </c>
      <c r="C110" s="47" t="s">
        <v>170</v>
      </c>
      <c r="D110" s="70">
        <v>5</v>
      </c>
      <c r="E110" s="48" t="s">
        <v>17</v>
      </c>
      <c r="F110" s="47" t="s">
        <v>171</v>
      </c>
      <c r="G110" s="128"/>
      <c r="H110" s="116"/>
      <c r="I110" s="116"/>
      <c r="J110" s="19">
        <f t="shared" si="9"/>
        <v>45</v>
      </c>
      <c r="K110" s="71">
        <v>9</v>
      </c>
      <c r="L110" s="40">
        <v>8</v>
      </c>
      <c r="M110" s="41">
        <f t="shared" si="7"/>
        <v>40</v>
      </c>
      <c r="N110" s="42" t="str">
        <f t="shared" si="8"/>
        <v>VYHOVUJE</v>
      </c>
      <c r="O110" s="122"/>
      <c r="P110" s="119"/>
      <c r="Q110" s="110"/>
      <c r="R110" s="113"/>
      <c r="T110" s="72"/>
    </row>
    <row r="111" spans="1:20" ht="71.25" customHeight="1">
      <c r="A111" s="66"/>
      <c r="B111" s="78">
        <v>105</v>
      </c>
      <c r="C111" s="47" t="s">
        <v>172</v>
      </c>
      <c r="D111" s="70">
        <v>24</v>
      </c>
      <c r="E111" s="48" t="s">
        <v>17</v>
      </c>
      <c r="F111" s="47" t="s">
        <v>80</v>
      </c>
      <c r="G111" s="128"/>
      <c r="H111" s="116"/>
      <c r="I111" s="116"/>
      <c r="J111" s="19">
        <f t="shared" si="9"/>
        <v>216</v>
      </c>
      <c r="K111" s="71">
        <v>9</v>
      </c>
      <c r="L111" s="37">
        <v>6.93</v>
      </c>
      <c r="M111" s="38">
        <f t="shared" si="7"/>
        <v>166.32</v>
      </c>
      <c r="N111" s="39" t="str">
        <f t="shared" si="8"/>
        <v>VYHOVUJE</v>
      </c>
      <c r="O111" s="122"/>
      <c r="P111" s="119"/>
      <c r="Q111" s="110"/>
      <c r="R111" s="113"/>
      <c r="T111" s="72"/>
    </row>
    <row r="112" spans="1:20" ht="116.25" customHeight="1">
      <c r="A112" s="66"/>
      <c r="B112" s="73">
        <v>106</v>
      </c>
      <c r="C112" s="47" t="s">
        <v>81</v>
      </c>
      <c r="D112" s="70">
        <v>24</v>
      </c>
      <c r="E112" s="48" t="s">
        <v>17</v>
      </c>
      <c r="F112" s="47" t="s">
        <v>82</v>
      </c>
      <c r="G112" s="128"/>
      <c r="H112" s="116"/>
      <c r="I112" s="116"/>
      <c r="J112" s="19">
        <f t="shared" si="9"/>
        <v>192</v>
      </c>
      <c r="K112" s="71">
        <v>8</v>
      </c>
      <c r="L112" s="37">
        <v>5.53</v>
      </c>
      <c r="M112" s="38">
        <f t="shared" si="7"/>
        <v>132.72</v>
      </c>
      <c r="N112" s="39" t="str">
        <f t="shared" si="8"/>
        <v>VYHOVUJE</v>
      </c>
      <c r="O112" s="122"/>
      <c r="P112" s="119"/>
      <c r="Q112" s="110"/>
      <c r="R112" s="113"/>
      <c r="T112" s="72"/>
    </row>
    <row r="113" spans="1:20" ht="84" customHeight="1">
      <c r="A113" s="66"/>
      <c r="B113" s="78">
        <v>107</v>
      </c>
      <c r="C113" s="47" t="s">
        <v>173</v>
      </c>
      <c r="D113" s="70">
        <v>20</v>
      </c>
      <c r="E113" s="48" t="s">
        <v>174</v>
      </c>
      <c r="F113" s="47" t="s">
        <v>175</v>
      </c>
      <c r="G113" s="128"/>
      <c r="H113" s="116"/>
      <c r="I113" s="116"/>
      <c r="J113" s="19">
        <f t="shared" si="9"/>
        <v>760</v>
      </c>
      <c r="K113" s="71">
        <v>38</v>
      </c>
      <c r="L113" s="37">
        <v>26</v>
      </c>
      <c r="M113" s="38">
        <f t="shared" si="7"/>
        <v>520</v>
      </c>
      <c r="N113" s="39" t="str">
        <f t="shared" si="8"/>
        <v>VYHOVUJE</v>
      </c>
      <c r="O113" s="122"/>
      <c r="P113" s="119"/>
      <c r="Q113" s="110"/>
      <c r="R113" s="113"/>
      <c r="T113" s="72"/>
    </row>
    <row r="114" spans="1:20" ht="67.9" customHeight="1">
      <c r="A114" s="66"/>
      <c r="B114" s="73">
        <v>108</v>
      </c>
      <c r="C114" s="47" t="s">
        <v>176</v>
      </c>
      <c r="D114" s="70">
        <v>50</v>
      </c>
      <c r="E114" s="48" t="s">
        <v>174</v>
      </c>
      <c r="F114" s="47" t="s">
        <v>177</v>
      </c>
      <c r="G114" s="128"/>
      <c r="H114" s="116"/>
      <c r="I114" s="116"/>
      <c r="J114" s="19">
        <f t="shared" si="9"/>
        <v>2300</v>
      </c>
      <c r="K114" s="71">
        <v>46</v>
      </c>
      <c r="L114" s="40">
        <v>35</v>
      </c>
      <c r="M114" s="41">
        <f t="shared" si="7"/>
        <v>1750</v>
      </c>
      <c r="N114" s="42" t="str">
        <f t="shared" si="8"/>
        <v>VYHOVUJE</v>
      </c>
      <c r="O114" s="122"/>
      <c r="P114" s="119"/>
      <c r="Q114" s="110"/>
      <c r="R114" s="113"/>
      <c r="T114" s="72"/>
    </row>
    <row r="115" spans="1:20" ht="66" customHeight="1">
      <c r="A115" s="66"/>
      <c r="B115" s="78">
        <v>109</v>
      </c>
      <c r="C115" s="47" t="s">
        <v>178</v>
      </c>
      <c r="D115" s="70">
        <v>10</v>
      </c>
      <c r="E115" s="48" t="s">
        <v>174</v>
      </c>
      <c r="F115" s="47" t="s">
        <v>179</v>
      </c>
      <c r="G115" s="128"/>
      <c r="H115" s="116"/>
      <c r="I115" s="116"/>
      <c r="J115" s="19">
        <f t="shared" si="9"/>
        <v>460</v>
      </c>
      <c r="K115" s="71">
        <v>46</v>
      </c>
      <c r="L115" s="37">
        <v>35</v>
      </c>
      <c r="M115" s="38">
        <f t="shared" si="7"/>
        <v>350</v>
      </c>
      <c r="N115" s="39" t="str">
        <f t="shared" si="8"/>
        <v>VYHOVUJE</v>
      </c>
      <c r="O115" s="122"/>
      <c r="P115" s="119"/>
      <c r="Q115" s="110"/>
      <c r="R115" s="113"/>
      <c r="T115" s="72"/>
    </row>
    <row r="116" spans="1:20" ht="42.6" customHeight="1">
      <c r="A116" s="66"/>
      <c r="B116" s="73">
        <v>110</v>
      </c>
      <c r="C116" s="47" t="s">
        <v>180</v>
      </c>
      <c r="D116" s="70">
        <v>5</v>
      </c>
      <c r="E116" s="48" t="s">
        <v>174</v>
      </c>
      <c r="F116" s="47" t="s">
        <v>181</v>
      </c>
      <c r="G116" s="128"/>
      <c r="H116" s="116"/>
      <c r="I116" s="116"/>
      <c r="J116" s="19">
        <f t="shared" si="9"/>
        <v>245</v>
      </c>
      <c r="K116" s="71">
        <v>49</v>
      </c>
      <c r="L116" s="37">
        <v>26</v>
      </c>
      <c r="M116" s="38">
        <f t="shared" si="7"/>
        <v>130</v>
      </c>
      <c r="N116" s="39" t="str">
        <f t="shared" si="8"/>
        <v>VYHOVUJE</v>
      </c>
      <c r="O116" s="122"/>
      <c r="P116" s="119"/>
      <c r="Q116" s="110"/>
      <c r="R116" s="113"/>
      <c r="T116" s="72"/>
    </row>
    <row r="117" spans="1:20" ht="55.9" customHeight="1">
      <c r="A117" s="66"/>
      <c r="B117" s="78">
        <v>111</v>
      </c>
      <c r="C117" s="47" t="s">
        <v>182</v>
      </c>
      <c r="D117" s="70">
        <v>3</v>
      </c>
      <c r="E117" s="48" t="s">
        <v>28</v>
      </c>
      <c r="F117" s="47" t="s">
        <v>183</v>
      </c>
      <c r="G117" s="128"/>
      <c r="H117" s="116"/>
      <c r="I117" s="116"/>
      <c r="J117" s="19">
        <f t="shared" si="9"/>
        <v>660</v>
      </c>
      <c r="K117" s="71">
        <v>220</v>
      </c>
      <c r="L117" s="37">
        <v>120</v>
      </c>
      <c r="M117" s="38">
        <f t="shared" si="7"/>
        <v>360</v>
      </c>
      <c r="N117" s="39" t="str">
        <f t="shared" si="8"/>
        <v>VYHOVUJE</v>
      </c>
      <c r="O117" s="122"/>
      <c r="P117" s="119"/>
      <c r="Q117" s="110"/>
      <c r="R117" s="113"/>
      <c r="T117" s="72"/>
    </row>
    <row r="118" spans="1:20" ht="42.6" customHeight="1">
      <c r="A118" s="66"/>
      <c r="B118" s="73">
        <v>112</v>
      </c>
      <c r="C118" s="47" t="s">
        <v>184</v>
      </c>
      <c r="D118" s="70">
        <v>5</v>
      </c>
      <c r="E118" s="48" t="s">
        <v>28</v>
      </c>
      <c r="F118" s="47" t="s">
        <v>185</v>
      </c>
      <c r="G118" s="128"/>
      <c r="H118" s="116"/>
      <c r="I118" s="116"/>
      <c r="J118" s="19">
        <f t="shared" si="9"/>
        <v>140</v>
      </c>
      <c r="K118" s="71">
        <v>28</v>
      </c>
      <c r="L118" s="40">
        <v>18</v>
      </c>
      <c r="M118" s="41">
        <f t="shared" si="7"/>
        <v>90</v>
      </c>
      <c r="N118" s="42" t="str">
        <f t="shared" si="8"/>
        <v>VYHOVUJE</v>
      </c>
      <c r="O118" s="122"/>
      <c r="P118" s="119"/>
      <c r="Q118" s="110"/>
      <c r="R118" s="113"/>
      <c r="T118" s="72"/>
    </row>
    <row r="119" spans="1:20" ht="42.6" customHeight="1">
      <c r="A119" s="66"/>
      <c r="B119" s="78">
        <v>113</v>
      </c>
      <c r="C119" s="47" t="s">
        <v>186</v>
      </c>
      <c r="D119" s="70">
        <v>20</v>
      </c>
      <c r="E119" s="48" t="s">
        <v>17</v>
      </c>
      <c r="F119" s="47" t="s">
        <v>187</v>
      </c>
      <c r="G119" s="128"/>
      <c r="H119" s="116"/>
      <c r="I119" s="116"/>
      <c r="J119" s="19">
        <f t="shared" si="9"/>
        <v>1900</v>
      </c>
      <c r="K119" s="71">
        <v>95</v>
      </c>
      <c r="L119" s="37">
        <v>53</v>
      </c>
      <c r="M119" s="38">
        <f t="shared" si="7"/>
        <v>1060</v>
      </c>
      <c r="N119" s="39" t="str">
        <f t="shared" si="8"/>
        <v>VYHOVUJE</v>
      </c>
      <c r="O119" s="122"/>
      <c r="P119" s="119"/>
      <c r="Q119" s="110"/>
      <c r="R119" s="113"/>
      <c r="T119" s="72"/>
    </row>
    <row r="120" spans="1:20" ht="42.6" customHeight="1">
      <c r="A120" s="66"/>
      <c r="B120" s="73">
        <v>114</v>
      </c>
      <c r="C120" s="47" t="s">
        <v>38</v>
      </c>
      <c r="D120" s="70">
        <v>10</v>
      </c>
      <c r="E120" s="48" t="s">
        <v>28</v>
      </c>
      <c r="F120" s="47" t="s">
        <v>39</v>
      </c>
      <c r="G120" s="128"/>
      <c r="H120" s="116"/>
      <c r="I120" s="116"/>
      <c r="J120" s="19">
        <f t="shared" si="9"/>
        <v>60</v>
      </c>
      <c r="K120" s="71">
        <v>6</v>
      </c>
      <c r="L120" s="37">
        <v>6</v>
      </c>
      <c r="M120" s="38">
        <f t="shared" si="7"/>
        <v>60</v>
      </c>
      <c r="N120" s="39" t="str">
        <f t="shared" si="8"/>
        <v>VYHOVUJE</v>
      </c>
      <c r="O120" s="122"/>
      <c r="P120" s="119"/>
      <c r="Q120" s="110"/>
      <c r="R120" s="113"/>
      <c r="T120" s="72"/>
    </row>
    <row r="121" spans="1:20" ht="55.5" customHeight="1">
      <c r="A121" s="66"/>
      <c r="B121" s="78">
        <v>115</v>
      </c>
      <c r="C121" s="47" t="s">
        <v>188</v>
      </c>
      <c r="D121" s="70">
        <v>5</v>
      </c>
      <c r="E121" s="48" t="s">
        <v>17</v>
      </c>
      <c r="F121" s="47" t="s">
        <v>189</v>
      </c>
      <c r="G121" s="128"/>
      <c r="H121" s="116"/>
      <c r="I121" s="116"/>
      <c r="J121" s="19">
        <f t="shared" si="9"/>
        <v>300</v>
      </c>
      <c r="K121" s="71">
        <v>60</v>
      </c>
      <c r="L121" s="37">
        <v>53</v>
      </c>
      <c r="M121" s="38">
        <f t="shared" si="7"/>
        <v>265</v>
      </c>
      <c r="N121" s="39" t="str">
        <f t="shared" si="8"/>
        <v>VYHOVUJE</v>
      </c>
      <c r="O121" s="122"/>
      <c r="P121" s="119"/>
      <c r="Q121" s="110"/>
      <c r="R121" s="113"/>
      <c r="T121" s="72"/>
    </row>
    <row r="122" spans="1:20" ht="42" customHeight="1">
      <c r="A122" s="66"/>
      <c r="B122" s="73">
        <v>116</v>
      </c>
      <c r="C122" s="47" t="s">
        <v>190</v>
      </c>
      <c r="D122" s="70">
        <v>5</v>
      </c>
      <c r="E122" s="48" t="s">
        <v>17</v>
      </c>
      <c r="F122" s="47" t="s">
        <v>191</v>
      </c>
      <c r="G122" s="128"/>
      <c r="H122" s="116"/>
      <c r="I122" s="116"/>
      <c r="J122" s="19">
        <f t="shared" si="9"/>
        <v>275</v>
      </c>
      <c r="K122" s="71">
        <v>55</v>
      </c>
      <c r="L122" s="40">
        <v>42</v>
      </c>
      <c r="M122" s="41">
        <f t="shared" si="7"/>
        <v>210</v>
      </c>
      <c r="N122" s="42" t="str">
        <f t="shared" si="8"/>
        <v>VYHOVUJE</v>
      </c>
      <c r="O122" s="122"/>
      <c r="P122" s="119"/>
      <c r="Q122" s="110"/>
      <c r="R122" s="113"/>
      <c r="T122" s="72"/>
    </row>
    <row r="123" spans="1:20" ht="42" customHeight="1">
      <c r="A123" s="66"/>
      <c r="B123" s="78">
        <v>117</v>
      </c>
      <c r="C123" s="47" t="s">
        <v>192</v>
      </c>
      <c r="D123" s="70">
        <v>1</v>
      </c>
      <c r="E123" s="48" t="s">
        <v>17</v>
      </c>
      <c r="F123" s="47" t="s">
        <v>193</v>
      </c>
      <c r="G123" s="128"/>
      <c r="H123" s="116"/>
      <c r="I123" s="116"/>
      <c r="J123" s="19">
        <f t="shared" si="9"/>
        <v>100</v>
      </c>
      <c r="K123" s="71">
        <v>100</v>
      </c>
      <c r="L123" s="37">
        <v>64</v>
      </c>
      <c r="M123" s="38">
        <f t="shared" si="7"/>
        <v>64</v>
      </c>
      <c r="N123" s="39" t="str">
        <f t="shared" si="8"/>
        <v>VYHOVUJE</v>
      </c>
      <c r="O123" s="122"/>
      <c r="P123" s="119"/>
      <c r="Q123" s="110"/>
      <c r="R123" s="113"/>
      <c r="T123" s="72"/>
    </row>
    <row r="124" spans="1:20" ht="42" customHeight="1">
      <c r="A124" s="66"/>
      <c r="B124" s="73">
        <v>118</v>
      </c>
      <c r="C124" s="47" t="s">
        <v>194</v>
      </c>
      <c r="D124" s="70">
        <v>10</v>
      </c>
      <c r="E124" s="48" t="s">
        <v>28</v>
      </c>
      <c r="F124" s="47" t="s">
        <v>195</v>
      </c>
      <c r="G124" s="128"/>
      <c r="H124" s="116"/>
      <c r="I124" s="116"/>
      <c r="J124" s="19">
        <f t="shared" si="9"/>
        <v>60</v>
      </c>
      <c r="K124" s="71">
        <v>6</v>
      </c>
      <c r="L124" s="37">
        <v>5.53</v>
      </c>
      <c r="M124" s="38">
        <f t="shared" si="7"/>
        <v>55.300000000000004</v>
      </c>
      <c r="N124" s="39" t="str">
        <f t="shared" si="8"/>
        <v>VYHOVUJE</v>
      </c>
      <c r="O124" s="122"/>
      <c r="P124" s="119"/>
      <c r="Q124" s="110"/>
      <c r="R124" s="113"/>
      <c r="T124" s="72"/>
    </row>
    <row r="125" spans="1:20" ht="83.25" customHeight="1">
      <c r="A125" s="66"/>
      <c r="B125" s="78">
        <v>119</v>
      </c>
      <c r="C125" s="47" t="s">
        <v>85</v>
      </c>
      <c r="D125" s="70">
        <v>20</v>
      </c>
      <c r="E125" s="48" t="s">
        <v>17</v>
      </c>
      <c r="F125" s="47" t="s">
        <v>86</v>
      </c>
      <c r="G125" s="128"/>
      <c r="H125" s="116"/>
      <c r="I125" s="116"/>
      <c r="J125" s="19">
        <f t="shared" si="9"/>
        <v>1600</v>
      </c>
      <c r="K125" s="71">
        <v>80</v>
      </c>
      <c r="L125" s="37">
        <v>30</v>
      </c>
      <c r="M125" s="38">
        <f t="shared" si="7"/>
        <v>600</v>
      </c>
      <c r="N125" s="39" t="str">
        <f t="shared" si="8"/>
        <v>VYHOVUJE</v>
      </c>
      <c r="O125" s="122"/>
      <c r="P125" s="119"/>
      <c r="Q125" s="110"/>
      <c r="R125" s="113"/>
      <c r="T125" s="72"/>
    </row>
    <row r="126" spans="1:20" ht="40.15" customHeight="1">
      <c r="A126" s="66"/>
      <c r="B126" s="73">
        <v>120</v>
      </c>
      <c r="C126" s="47" t="s">
        <v>196</v>
      </c>
      <c r="D126" s="70">
        <v>20</v>
      </c>
      <c r="E126" s="48" t="s">
        <v>17</v>
      </c>
      <c r="F126" s="47" t="s">
        <v>197</v>
      </c>
      <c r="G126" s="128"/>
      <c r="H126" s="116"/>
      <c r="I126" s="116"/>
      <c r="J126" s="19">
        <f t="shared" si="9"/>
        <v>1060</v>
      </c>
      <c r="K126" s="71">
        <v>53</v>
      </c>
      <c r="L126" s="40">
        <v>28</v>
      </c>
      <c r="M126" s="41">
        <f t="shared" si="7"/>
        <v>560</v>
      </c>
      <c r="N126" s="42" t="str">
        <f t="shared" si="8"/>
        <v>VYHOVUJE</v>
      </c>
      <c r="O126" s="122"/>
      <c r="P126" s="119"/>
      <c r="Q126" s="110"/>
      <c r="R126" s="113"/>
      <c r="T126" s="72"/>
    </row>
    <row r="127" spans="1:20" ht="82.5" customHeight="1">
      <c r="A127" s="66"/>
      <c r="B127" s="78">
        <v>121</v>
      </c>
      <c r="C127" s="47" t="s">
        <v>198</v>
      </c>
      <c r="D127" s="70">
        <v>5</v>
      </c>
      <c r="E127" s="48" t="s">
        <v>17</v>
      </c>
      <c r="F127" s="47" t="s">
        <v>199</v>
      </c>
      <c r="G127" s="128"/>
      <c r="H127" s="116"/>
      <c r="I127" s="116"/>
      <c r="J127" s="19">
        <f t="shared" si="9"/>
        <v>395</v>
      </c>
      <c r="K127" s="71">
        <v>79</v>
      </c>
      <c r="L127" s="37">
        <v>67.19999999999999</v>
      </c>
      <c r="M127" s="38">
        <f t="shared" si="7"/>
        <v>335.99999999999994</v>
      </c>
      <c r="N127" s="39" t="str">
        <f t="shared" si="8"/>
        <v>VYHOVUJE</v>
      </c>
      <c r="O127" s="122"/>
      <c r="P127" s="119"/>
      <c r="Q127" s="110"/>
      <c r="R127" s="113"/>
      <c r="T127" s="72"/>
    </row>
    <row r="128" spans="1:20" ht="40.15" customHeight="1">
      <c r="A128" s="66"/>
      <c r="B128" s="73">
        <v>122</v>
      </c>
      <c r="C128" s="47" t="s">
        <v>200</v>
      </c>
      <c r="D128" s="70">
        <v>10</v>
      </c>
      <c r="E128" s="48" t="s">
        <v>17</v>
      </c>
      <c r="F128" s="47" t="s">
        <v>201</v>
      </c>
      <c r="G128" s="128"/>
      <c r="H128" s="116"/>
      <c r="I128" s="116"/>
      <c r="J128" s="19">
        <f t="shared" si="9"/>
        <v>30</v>
      </c>
      <c r="K128" s="71">
        <v>3</v>
      </c>
      <c r="L128" s="37">
        <v>2</v>
      </c>
      <c r="M128" s="38">
        <f t="shared" si="7"/>
        <v>20</v>
      </c>
      <c r="N128" s="39" t="str">
        <f t="shared" si="8"/>
        <v>VYHOVUJE</v>
      </c>
      <c r="O128" s="122"/>
      <c r="P128" s="119"/>
      <c r="Q128" s="110"/>
      <c r="R128" s="113"/>
      <c r="T128" s="72"/>
    </row>
    <row r="129" spans="1:20" ht="40.15" customHeight="1" thickBot="1">
      <c r="A129" s="66"/>
      <c r="B129" s="74">
        <v>123</v>
      </c>
      <c r="C129" s="49" t="s">
        <v>202</v>
      </c>
      <c r="D129" s="75">
        <v>3</v>
      </c>
      <c r="E129" s="50" t="s">
        <v>17</v>
      </c>
      <c r="F129" s="49" t="s">
        <v>203</v>
      </c>
      <c r="G129" s="127"/>
      <c r="H129" s="117"/>
      <c r="I129" s="117"/>
      <c r="J129" s="20">
        <f t="shared" si="9"/>
        <v>27</v>
      </c>
      <c r="K129" s="76">
        <v>9</v>
      </c>
      <c r="L129" s="43">
        <v>7</v>
      </c>
      <c r="M129" s="44">
        <f t="shared" si="7"/>
        <v>21</v>
      </c>
      <c r="N129" s="45" t="str">
        <f t="shared" si="8"/>
        <v>VYHOVUJE</v>
      </c>
      <c r="O129" s="123"/>
      <c r="P129" s="120"/>
      <c r="Q129" s="111"/>
      <c r="R129" s="114"/>
      <c r="T129" s="72"/>
    </row>
    <row r="130" spans="1:20" ht="13.5" customHeight="1" thickBot="1" thickTop="1">
      <c r="A130" s="100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72"/>
    </row>
    <row r="131" spans="1:18" ht="60.75" customHeight="1" thickBot="1" thickTop="1">
      <c r="A131" s="102"/>
      <c r="B131" s="136" t="s">
        <v>220</v>
      </c>
      <c r="C131" s="137"/>
      <c r="D131" s="137"/>
      <c r="E131" s="137"/>
      <c r="F131" s="137"/>
      <c r="G131" s="137"/>
      <c r="H131" s="137"/>
      <c r="I131" s="103"/>
      <c r="J131" s="11"/>
      <c r="K131" s="32" t="s">
        <v>3</v>
      </c>
      <c r="L131" s="139" t="s">
        <v>4</v>
      </c>
      <c r="M131" s="140"/>
      <c r="N131" s="141"/>
      <c r="O131" s="103"/>
      <c r="Q131" s="104"/>
      <c r="R131" s="104"/>
    </row>
    <row r="132" spans="1:18" ht="33" customHeight="1" thickBot="1" thickTop="1">
      <c r="A132" s="102"/>
      <c r="B132" s="138" t="s">
        <v>214</v>
      </c>
      <c r="C132" s="138"/>
      <c r="D132" s="138"/>
      <c r="E132" s="138"/>
      <c r="F132" s="138"/>
      <c r="G132" s="138"/>
      <c r="H132" s="138"/>
      <c r="I132" s="12"/>
      <c r="J132" s="13"/>
      <c r="K132" s="33">
        <f>SUM(J7:J129)</f>
        <v>50273</v>
      </c>
      <c r="L132" s="142">
        <f>SUM(M7:M129)</f>
        <v>34485.48000000001</v>
      </c>
      <c r="M132" s="143"/>
      <c r="N132" s="144"/>
      <c r="O132" s="12"/>
      <c r="Q132" s="102"/>
      <c r="R132" s="102"/>
    </row>
    <row r="133" spans="1:19" ht="39.75" customHeight="1" thickTop="1">
      <c r="A133" s="102"/>
      <c r="H133" s="14"/>
      <c r="I133" s="14"/>
      <c r="J133" s="105"/>
      <c r="K133" s="105"/>
      <c r="L133" s="102"/>
      <c r="M133" s="102"/>
      <c r="N133" s="102"/>
      <c r="O133" s="14"/>
      <c r="P133" s="102"/>
      <c r="Q133" s="102"/>
      <c r="R133" s="15"/>
      <c r="S133" s="102"/>
    </row>
    <row r="134" spans="1:19" ht="19.9" customHeight="1">
      <c r="A134" s="61"/>
      <c r="H134" s="14"/>
      <c r="I134" s="14"/>
      <c r="J134" s="105"/>
      <c r="K134" s="16"/>
      <c r="L134" s="16"/>
      <c r="M134" s="16"/>
      <c r="N134" s="102"/>
      <c r="O134" s="14"/>
      <c r="P134" s="102"/>
      <c r="Q134" s="102"/>
      <c r="R134" s="15"/>
      <c r="S134" s="102"/>
    </row>
    <row r="135" spans="1:19" ht="71.25" customHeight="1">
      <c r="A135" s="61"/>
      <c r="H135" s="14"/>
      <c r="I135" s="14"/>
      <c r="J135" s="105"/>
      <c r="K135" s="16"/>
      <c r="L135" s="16"/>
      <c r="M135" s="16"/>
      <c r="N135" s="102"/>
      <c r="O135" s="14"/>
      <c r="P135" s="102"/>
      <c r="Q135" s="102"/>
      <c r="R135" s="105"/>
      <c r="S135" s="102"/>
    </row>
    <row r="136" spans="1:19" ht="36" customHeight="1">
      <c r="A136" s="61"/>
      <c r="H136" s="106"/>
      <c r="I136" s="106"/>
      <c r="J136" s="106"/>
      <c r="K136" s="105"/>
      <c r="L136" s="102"/>
      <c r="M136" s="102"/>
      <c r="N136" s="102"/>
      <c r="O136" s="106"/>
      <c r="P136" s="102"/>
      <c r="Q136" s="102"/>
      <c r="R136" s="102"/>
      <c r="S136" s="102"/>
    </row>
    <row r="137" spans="1:19" ht="14.25" customHeight="1">
      <c r="A137" s="61"/>
      <c r="B137" s="102"/>
      <c r="C137" s="105"/>
      <c r="D137" s="107"/>
      <c r="E137" s="108"/>
      <c r="F137" s="105"/>
      <c r="G137" s="105"/>
      <c r="H137" s="102"/>
      <c r="I137" s="102"/>
      <c r="J137" s="105"/>
      <c r="K137" s="105"/>
      <c r="L137" s="102"/>
      <c r="M137" s="102"/>
      <c r="N137" s="102"/>
      <c r="O137" s="102"/>
      <c r="P137" s="102"/>
      <c r="Q137" s="102"/>
      <c r="R137" s="102"/>
      <c r="S137" s="102"/>
    </row>
    <row r="138" spans="1:19" ht="14.25" customHeight="1">
      <c r="A138" s="61"/>
      <c r="B138" s="102"/>
      <c r="C138" s="105"/>
      <c r="D138" s="107"/>
      <c r="E138" s="108"/>
      <c r="F138" s="105"/>
      <c r="G138" s="105"/>
      <c r="H138" s="102"/>
      <c r="I138" s="102"/>
      <c r="J138" s="105"/>
      <c r="K138" s="105"/>
      <c r="L138" s="102"/>
      <c r="M138" s="102"/>
      <c r="N138" s="102"/>
      <c r="O138" s="102"/>
      <c r="P138" s="102"/>
      <c r="Q138" s="102"/>
      <c r="R138" s="102"/>
      <c r="S138" s="102"/>
    </row>
    <row r="139" spans="1:19" ht="14.25" customHeight="1">
      <c r="A139" s="61"/>
      <c r="B139" s="102"/>
      <c r="C139" s="105"/>
      <c r="D139" s="107"/>
      <c r="E139" s="108"/>
      <c r="F139" s="105"/>
      <c r="G139" s="105"/>
      <c r="H139" s="102"/>
      <c r="I139" s="102"/>
      <c r="J139" s="105"/>
      <c r="K139" s="105"/>
      <c r="L139" s="102"/>
      <c r="M139" s="102"/>
      <c r="N139" s="102"/>
      <c r="O139" s="102"/>
      <c r="P139" s="102"/>
      <c r="Q139" s="102"/>
      <c r="R139" s="102"/>
      <c r="S139" s="102"/>
    </row>
    <row r="140" spans="1:19" ht="14.25" customHeight="1">
      <c r="A140" s="61"/>
      <c r="B140" s="102"/>
      <c r="C140" s="105"/>
      <c r="D140" s="107"/>
      <c r="E140" s="108"/>
      <c r="F140" s="105"/>
      <c r="G140" s="105"/>
      <c r="H140" s="102"/>
      <c r="I140" s="102"/>
      <c r="J140" s="105"/>
      <c r="K140" s="105"/>
      <c r="L140" s="102"/>
      <c r="M140" s="102"/>
      <c r="N140" s="102"/>
      <c r="O140" s="102"/>
      <c r="P140" s="102"/>
      <c r="Q140" s="102"/>
      <c r="R140" s="102"/>
      <c r="S140" s="102"/>
    </row>
    <row r="141" spans="3:10" ht="15">
      <c r="C141" s="1"/>
      <c r="D141" s="1"/>
      <c r="E141" s="1"/>
      <c r="F141" s="1"/>
      <c r="G141" s="1"/>
      <c r="I141" s="1"/>
      <c r="J141" s="1"/>
    </row>
    <row r="142" spans="3:10" ht="15">
      <c r="C142" s="1"/>
      <c r="D142" s="1"/>
      <c r="E142" s="1"/>
      <c r="F142" s="1"/>
      <c r="G142" s="1"/>
      <c r="I142" s="1"/>
      <c r="J142" s="1"/>
    </row>
    <row r="143" spans="3:10" ht="15">
      <c r="C143" s="1"/>
      <c r="D143" s="1"/>
      <c r="E143" s="1"/>
      <c r="F143" s="1"/>
      <c r="G143" s="1"/>
      <c r="I143" s="1"/>
      <c r="J143" s="1"/>
    </row>
    <row r="144" spans="3:10" ht="15">
      <c r="C144" s="1"/>
      <c r="D144" s="1"/>
      <c r="E144" s="1"/>
      <c r="F144" s="1"/>
      <c r="G144" s="1"/>
      <c r="I144" s="1"/>
      <c r="J144" s="1"/>
    </row>
    <row r="145" spans="3:10" ht="15">
      <c r="C145" s="1"/>
      <c r="D145" s="1"/>
      <c r="E145" s="1"/>
      <c r="F145" s="1"/>
      <c r="G145" s="1"/>
      <c r="I145" s="1"/>
      <c r="J145" s="1"/>
    </row>
    <row r="146" spans="3:10" ht="15">
      <c r="C146" s="1"/>
      <c r="D146" s="1"/>
      <c r="E146" s="1"/>
      <c r="F146" s="1"/>
      <c r="G146" s="1"/>
      <c r="I146" s="1"/>
      <c r="J146" s="1"/>
    </row>
    <row r="147" spans="3:10" ht="15">
      <c r="C147" s="1"/>
      <c r="D147" s="1"/>
      <c r="E147" s="1"/>
      <c r="F147" s="1"/>
      <c r="G147" s="1"/>
      <c r="I147" s="1"/>
      <c r="J147" s="1"/>
    </row>
    <row r="148" spans="3:10" ht="15">
      <c r="C148" s="1"/>
      <c r="D148" s="1"/>
      <c r="E148" s="1"/>
      <c r="F148" s="1"/>
      <c r="G148" s="1"/>
      <c r="I148" s="1"/>
      <c r="J148" s="1"/>
    </row>
    <row r="149" spans="3:10" ht="15">
      <c r="C149" s="1"/>
      <c r="D149" s="1"/>
      <c r="E149" s="1"/>
      <c r="F149" s="1"/>
      <c r="G149" s="1"/>
      <c r="I149" s="1"/>
      <c r="J149" s="1"/>
    </row>
    <row r="150" spans="3:10" ht="15">
      <c r="C150" s="1"/>
      <c r="D150" s="1"/>
      <c r="E150" s="1"/>
      <c r="F150" s="1"/>
      <c r="G150" s="1"/>
      <c r="I150" s="1"/>
      <c r="J150" s="1"/>
    </row>
    <row r="151" spans="3:10" ht="15">
      <c r="C151" s="1"/>
      <c r="D151" s="1"/>
      <c r="E151" s="1"/>
      <c r="F151" s="1"/>
      <c r="G151" s="1"/>
      <c r="I151" s="1"/>
      <c r="J151" s="1"/>
    </row>
    <row r="152" spans="3:10" ht="15">
      <c r="C152" s="1"/>
      <c r="D152" s="1"/>
      <c r="E152" s="1"/>
      <c r="F152" s="1"/>
      <c r="G152" s="1"/>
      <c r="I152" s="1"/>
      <c r="J152" s="1"/>
    </row>
    <row r="153" spans="3:10" ht="15">
      <c r="C153" s="1"/>
      <c r="D153" s="1"/>
      <c r="E153" s="1"/>
      <c r="F153" s="1"/>
      <c r="G153" s="1"/>
      <c r="I153" s="1"/>
      <c r="J153" s="1"/>
    </row>
    <row r="154" spans="3:10" ht="15">
      <c r="C154" s="1"/>
      <c r="D154" s="1"/>
      <c r="E154" s="1"/>
      <c r="F154" s="1"/>
      <c r="G154" s="1"/>
      <c r="I154" s="1"/>
      <c r="J154" s="1"/>
    </row>
    <row r="155" spans="3:10" ht="15">
      <c r="C155" s="1"/>
      <c r="D155" s="1"/>
      <c r="E155" s="1"/>
      <c r="F155" s="1"/>
      <c r="G155" s="1"/>
      <c r="I155" s="1"/>
      <c r="J155" s="1"/>
    </row>
    <row r="156" spans="3:10" ht="15">
      <c r="C156" s="1"/>
      <c r="D156" s="1"/>
      <c r="E156" s="1"/>
      <c r="F156" s="1"/>
      <c r="G156" s="1"/>
      <c r="I156" s="1"/>
      <c r="J156" s="1"/>
    </row>
    <row r="157" spans="3:10" ht="15">
      <c r="C157" s="1"/>
      <c r="D157" s="1"/>
      <c r="E157" s="1"/>
      <c r="F157" s="1"/>
      <c r="G157" s="1"/>
      <c r="I157" s="1"/>
      <c r="J157" s="1"/>
    </row>
    <row r="158" spans="3:10" ht="15">
      <c r="C158" s="1"/>
      <c r="D158" s="1"/>
      <c r="E158" s="1"/>
      <c r="F158" s="1"/>
      <c r="G158" s="1"/>
      <c r="I158" s="1"/>
      <c r="J158" s="1"/>
    </row>
    <row r="159" spans="3:10" ht="15">
      <c r="C159" s="1"/>
      <c r="D159" s="1"/>
      <c r="E159" s="1"/>
      <c r="F159" s="1"/>
      <c r="G159" s="1"/>
      <c r="I159" s="1"/>
      <c r="J159" s="1"/>
    </row>
    <row r="160" spans="3:10" ht="15">
      <c r="C160" s="1"/>
      <c r="D160" s="1"/>
      <c r="E160" s="1"/>
      <c r="F160" s="1"/>
      <c r="G160" s="1"/>
      <c r="I160" s="1"/>
      <c r="J160" s="1"/>
    </row>
    <row r="161" spans="3:10" ht="15">
      <c r="C161" s="1"/>
      <c r="D161" s="1"/>
      <c r="E161" s="1"/>
      <c r="F161" s="1"/>
      <c r="G161" s="1"/>
      <c r="I161" s="1"/>
      <c r="J161" s="1"/>
    </row>
    <row r="162" spans="3:10" ht="15">
      <c r="C162" s="1"/>
      <c r="D162" s="1"/>
      <c r="E162" s="1"/>
      <c r="F162" s="1"/>
      <c r="G162" s="1"/>
      <c r="I162" s="1"/>
      <c r="J162" s="1"/>
    </row>
    <row r="163" spans="3:10" ht="15">
      <c r="C163" s="1"/>
      <c r="D163" s="1"/>
      <c r="E163" s="1"/>
      <c r="F163" s="1"/>
      <c r="G163" s="1"/>
      <c r="I163" s="1"/>
      <c r="J163" s="1"/>
    </row>
    <row r="164" spans="3:10" ht="15">
      <c r="C164" s="1"/>
      <c r="D164" s="1"/>
      <c r="E164" s="1"/>
      <c r="F164" s="1"/>
      <c r="G164" s="1"/>
      <c r="I164" s="1"/>
      <c r="J164" s="1"/>
    </row>
    <row r="165" spans="3:10" ht="15">
      <c r="C165" s="1"/>
      <c r="D165" s="1"/>
      <c r="E165" s="1"/>
      <c r="F165" s="1"/>
      <c r="G165" s="1"/>
      <c r="I165" s="1"/>
      <c r="J165" s="1"/>
    </row>
    <row r="166" spans="3:10" ht="15">
      <c r="C166" s="1"/>
      <c r="D166" s="1"/>
      <c r="E166" s="1"/>
      <c r="F166" s="1"/>
      <c r="G166" s="1"/>
      <c r="I166" s="1"/>
      <c r="J166" s="1"/>
    </row>
    <row r="167" spans="3:10" ht="15">
      <c r="C167" s="1"/>
      <c r="D167" s="1"/>
      <c r="E167" s="1"/>
      <c r="F167" s="1"/>
      <c r="G167" s="1"/>
      <c r="I167" s="1"/>
      <c r="J167" s="1"/>
    </row>
    <row r="168" spans="3:10" ht="15">
      <c r="C168" s="1"/>
      <c r="D168" s="1"/>
      <c r="E168" s="1"/>
      <c r="F168" s="1"/>
      <c r="G168" s="1"/>
      <c r="I168" s="1"/>
      <c r="J168" s="1"/>
    </row>
    <row r="169" spans="3:10" ht="15">
      <c r="C169" s="1"/>
      <c r="D169" s="1"/>
      <c r="E169" s="1"/>
      <c r="F169" s="1"/>
      <c r="G169" s="1"/>
      <c r="I169" s="1"/>
      <c r="J169" s="1"/>
    </row>
    <row r="170" spans="3:10" ht="15">
      <c r="C170" s="1"/>
      <c r="D170" s="1"/>
      <c r="E170" s="1"/>
      <c r="F170" s="1"/>
      <c r="G170" s="1"/>
      <c r="I170" s="1"/>
      <c r="J170" s="1"/>
    </row>
    <row r="171" spans="3:10" ht="15">
      <c r="C171" s="1"/>
      <c r="D171" s="1"/>
      <c r="E171" s="1"/>
      <c r="F171" s="1"/>
      <c r="G171" s="1"/>
      <c r="I171" s="1"/>
      <c r="J171" s="1"/>
    </row>
    <row r="172" spans="3:10" ht="15">
      <c r="C172" s="1"/>
      <c r="D172" s="1"/>
      <c r="E172" s="1"/>
      <c r="F172" s="1"/>
      <c r="G172" s="1"/>
      <c r="I172" s="1"/>
      <c r="J172" s="1"/>
    </row>
    <row r="173" spans="3:10" ht="15">
      <c r="C173" s="1"/>
      <c r="D173" s="1"/>
      <c r="E173" s="1"/>
      <c r="F173" s="1"/>
      <c r="G173" s="1"/>
      <c r="I173" s="1"/>
      <c r="J173" s="1"/>
    </row>
    <row r="174" spans="3:10" ht="15">
      <c r="C174" s="1"/>
      <c r="D174" s="1"/>
      <c r="E174" s="1"/>
      <c r="F174" s="1"/>
      <c r="G174" s="1"/>
      <c r="I174" s="1"/>
      <c r="J174" s="1"/>
    </row>
    <row r="175" spans="3:10" ht="15">
      <c r="C175" s="1"/>
      <c r="D175" s="1"/>
      <c r="E175" s="1"/>
      <c r="F175" s="1"/>
      <c r="G175" s="1"/>
      <c r="I175" s="1"/>
      <c r="J175" s="1"/>
    </row>
    <row r="176" spans="3:10" ht="15">
      <c r="C176" s="1"/>
      <c r="D176" s="1"/>
      <c r="E176" s="1"/>
      <c r="F176" s="1"/>
      <c r="G176" s="1"/>
      <c r="I176" s="1"/>
      <c r="J176" s="1"/>
    </row>
    <row r="177" spans="3:10" ht="15">
      <c r="C177" s="1"/>
      <c r="D177" s="1"/>
      <c r="E177" s="1"/>
      <c r="F177" s="1"/>
      <c r="G177" s="1"/>
      <c r="I177" s="1"/>
      <c r="J177" s="1"/>
    </row>
    <row r="178" spans="3:10" ht="15">
      <c r="C178" s="1"/>
      <c r="D178" s="1"/>
      <c r="E178" s="1"/>
      <c r="F178" s="1"/>
      <c r="G178" s="1"/>
      <c r="I178" s="1"/>
      <c r="J178" s="1"/>
    </row>
    <row r="179" spans="3:10" ht="15">
      <c r="C179" s="1"/>
      <c r="D179" s="1"/>
      <c r="E179" s="1"/>
      <c r="F179" s="1"/>
      <c r="G179" s="1"/>
      <c r="I179" s="1"/>
      <c r="J179" s="1"/>
    </row>
    <row r="180" spans="3:10" ht="15">
      <c r="C180" s="1"/>
      <c r="D180" s="1"/>
      <c r="E180" s="1"/>
      <c r="F180" s="1"/>
      <c r="G180" s="1"/>
      <c r="I180" s="1"/>
      <c r="J180" s="1"/>
    </row>
    <row r="181" spans="3:10" ht="15">
      <c r="C181" s="1"/>
      <c r="D181" s="1"/>
      <c r="E181" s="1"/>
      <c r="F181" s="1"/>
      <c r="G181" s="1"/>
      <c r="I181" s="1"/>
      <c r="J181" s="1"/>
    </row>
    <row r="182" spans="3:10" ht="15">
      <c r="C182" s="1"/>
      <c r="D182" s="1"/>
      <c r="E182" s="1"/>
      <c r="F182" s="1"/>
      <c r="G182" s="1"/>
      <c r="I182" s="1"/>
      <c r="J182" s="1"/>
    </row>
    <row r="183" spans="3:10" ht="15">
      <c r="C183" s="1"/>
      <c r="D183" s="1"/>
      <c r="E183" s="1"/>
      <c r="F183" s="1"/>
      <c r="G183" s="1"/>
      <c r="I183" s="1"/>
      <c r="J183" s="1"/>
    </row>
    <row r="184" spans="3:10" ht="15">
      <c r="C184" s="1"/>
      <c r="D184" s="1"/>
      <c r="E184" s="1"/>
      <c r="F184" s="1"/>
      <c r="G184" s="1"/>
      <c r="I184" s="1"/>
      <c r="J184" s="1"/>
    </row>
    <row r="185" spans="3:10" ht="15">
      <c r="C185" s="1"/>
      <c r="D185" s="1"/>
      <c r="E185" s="1"/>
      <c r="F185" s="1"/>
      <c r="G185" s="1"/>
      <c r="I185" s="1"/>
      <c r="J185" s="1"/>
    </row>
    <row r="186" spans="3:10" ht="15">
      <c r="C186" s="1"/>
      <c r="D186" s="1"/>
      <c r="E186" s="1"/>
      <c r="F186" s="1"/>
      <c r="G186" s="1"/>
      <c r="I186" s="1"/>
      <c r="J186" s="1"/>
    </row>
    <row r="187" spans="3:10" ht="15">
      <c r="C187" s="1"/>
      <c r="D187" s="1"/>
      <c r="E187" s="1"/>
      <c r="F187" s="1"/>
      <c r="G187" s="1"/>
      <c r="I187" s="1"/>
      <c r="J187" s="1"/>
    </row>
    <row r="188" spans="3:10" ht="15">
      <c r="C188" s="1"/>
      <c r="D188" s="1"/>
      <c r="E188" s="1"/>
      <c r="F188" s="1"/>
      <c r="G188" s="1"/>
      <c r="I188" s="1"/>
      <c r="J188" s="1"/>
    </row>
    <row r="189" spans="3:10" ht="15">
      <c r="C189" s="1"/>
      <c r="D189" s="1"/>
      <c r="E189" s="1"/>
      <c r="F189" s="1"/>
      <c r="G189" s="1"/>
      <c r="I189" s="1"/>
      <c r="J189" s="1"/>
    </row>
    <row r="190" spans="3:10" ht="15">
      <c r="C190" s="1"/>
      <c r="D190" s="1"/>
      <c r="E190" s="1"/>
      <c r="F190" s="1"/>
      <c r="G190" s="1"/>
      <c r="I190" s="1"/>
      <c r="J190" s="1"/>
    </row>
    <row r="191" spans="3:10" ht="15">
      <c r="C191" s="1"/>
      <c r="D191" s="1"/>
      <c r="E191" s="1"/>
      <c r="F191" s="1"/>
      <c r="G191" s="1"/>
      <c r="I191" s="1"/>
      <c r="J191" s="1"/>
    </row>
    <row r="192" spans="3:10" ht="15">
      <c r="C192" s="1"/>
      <c r="D192" s="1"/>
      <c r="E192" s="1"/>
      <c r="F192" s="1"/>
      <c r="G192" s="1"/>
      <c r="I192" s="1"/>
      <c r="J192" s="1"/>
    </row>
    <row r="193" spans="3:10" ht="15">
      <c r="C193" s="1"/>
      <c r="D193" s="1"/>
      <c r="E193" s="1"/>
      <c r="F193" s="1"/>
      <c r="G193" s="1"/>
      <c r="I193" s="1"/>
      <c r="J193" s="1"/>
    </row>
    <row r="194" spans="3:10" ht="15">
      <c r="C194" s="1"/>
      <c r="D194" s="1"/>
      <c r="E194" s="1"/>
      <c r="F194" s="1"/>
      <c r="G194" s="1"/>
      <c r="I194" s="1"/>
      <c r="J194" s="1"/>
    </row>
    <row r="195" spans="3:10" ht="15">
      <c r="C195" s="1"/>
      <c r="D195" s="1"/>
      <c r="E195" s="1"/>
      <c r="F195" s="1"/>
      <c r="G195" s="1"/>
      <c r="I195" s="1"/>
      <c r="J195" s="1"/>
    </row>
    <row r="196" spans="3:10" ht="15">
      <c r="C196" s="1"/>
      <c r="D196" s="1"/>
      <c r="E196" s="1"/>
      <c r="F196" s="1"/>
      <c r="G196" s="1"/>
      <c r="I196" s="1"/>
      <c r="J196" s="1"/>
    </row>
    <row r="197" spans="3:10" ht="15">
      <c r="C197" s="1"/>
      <c r="D197" s="1"/>
      <c r="E197" s="1"/>
      <c r="F197" s="1"/>
      <c r="G197" s="1"/>
      <c r="I197" s="1"/>
      <c r="J197" s="1"/>
    </row>
    <row r="198" spans="3:10" ht="15">
      <c r="C198" s="1"/>
      <c r="D198" s="1"/>
      <c r="E198" s="1"/>
      <c r="F198" s="1"/>
      <c r="G198" s="1"/>
      <c r="I198" s="1"/>
      <c r="J198" s="1"/>
    </row>
    <row r="199" spans="3:10" ht="15">
      <c r="C199" s="1"/>
      <c r="D199" s="1"/>
      <c r="E199" s="1"/>
      <c r="F199" s="1"/>
      <c r="G199" s="1"/>
      <c r="I199" s="1"/>
      <c r="J199" s="1"/>
    </row>
    <row r="200" spans="3:10" ht="15">
      <c r="C200" s="1"/>
      <c r="D200" s="1"/>
      <c r="E200" s="1"/>
      <c r="F200" s="1"/>
      <c r="G200" s="1"/>
      <c r="I200" s="1"/>
      <c r="J200" s="1"/>
    </row>
    <row r="201" spans="3:10" ht="15">
      <c r="C201" s="1"/>
      <c r="D201" s="1"/>
      <c r="E201" s="1"/>
      <c r="F201" s="1"/>
      <c r="G201" s="1"/>
      <c r="I201" s="1"/>
      <c r="J201" s="1"/>
    </row>
    <row r="202" spans="3:10" ht="15">
      <c r="C202" s="1"/>
      <c r="D202" s="1"/>
      <c r="E202" s="1"/>
      <c r="F202" s="1"/>
      <c r="G202" s="1"/>
      <c r="I202" s="1"/>
      <c r="J202" s="1"/>
    </row>
    <row r="203" spans="3:10" ht="15">
      <c r="C203" s="1"/>
      <c r="D203" s="1"/>
      <c r="E203" s="1"/>
      <c r="F203" s="1"/>
      <c r="G203" s="1"/>
      <c r="I203" s="1"/>
      <c r="J203" s="1"/>
    </row>
    <row r="204" spans="3:10" ht="15">
      <c r="C204" s="1"/>
      <c r="D204" s="1"/>
      <c r="E204" s="1"/>
      <c r="F204" s="1"/>
      <c r="G204" s="1"/>
      <c r="I204" s="1"/>
      <c r="J204" s="1"/>
    </row>
    <row r="205" spans="3:10" ht="15">
      <c r="C205" s="1"/>
      <c r="D205" s="1"/>
      <c r="E205" s="1"/>
      <c r="F205" s="1"/>
      <c r="G205" s="1"/>
      <c r="I205" s="1"/>
      <c r="J205" s="1"/>
    </row>
    <row r="206" spans="3:10" ht="15">
      <c r="C206" s="1"/>
      <c r="D206" s="1"/>
      <c r="E206" s="1"/>
      <c r="F206" s="1"/>
      <c r="G206" s="1"/>
      <c r="I206" s="1"/>
      <c r="J206" s="1"/>
    </row>
    <row r="207" spans="3:10" ht="15">
      <c r="C207" s="1"/>
      <c r="D207" s="1"/>
      <c r="E207" s="1"/>
      <c r="F207" s="1"/>
      <c r="G207" s="1"/>
      <c r="I207" s="1"/>
      <c r="J207" s="1"/>
    </row>
    <row r="208" spans="3:10" ht="15">
      <c r="C208" s="1"/>
      <c r="D208" s="1"/>
      <c r="E208" s="1"/>
      <c r="F208" s="1"/>
      <c r="G208" s="1"/>
      <c r="I208" s="1"/>
      <c r="J208" s="1"/>
    </row>
    <row r="209" spans="3:10" ht="15">
      <c r="C209" s="1"/>
      <c r="D209" s="1"/>
      <c r="E209" s="1"/>
      <c r="F209" s="1"/>
      <c r="G209" s="1"/>
      <c r="I209" s="1"/>
      <c r="J209" s="1"/>
    </row>
    <row r="210" spans="3:10" ht="15">
      <c r="C210" s="1"/>
      <c r="D210" s="1"/>
      <c r="E210" s="1"/>
      <c r="F210" s="1"/>
      <c r="G210" s="1"/>
      <c r="I210" s="1"/>
      <c r="J210" s="1"/>
    </row>
    <row r="211" spans="3:10" ht="15">
      <c r="C211" s="1"/>
      <c r="D211" s="1"/>
      <c r="E211" s="1"/>
      <c r="F211" s="1"/>
      <c r="G211" s="1"/>
      <c r="I211" s="1"/>
      <c r="J211" s="1"/>
    </row>
    <row r="212" spans="3:10" ht="15">
      <c r="C212" s="1"/>
      <c r="D212" s="1"/>
      <c r="E212" s="1"/>
      <c r="F212" s="1"/>
      <c r="G212" s="1"/>
      <c r="I212" s="1"/>
      <c r="J212" s="1"/>
    </row>
    <row r="213" spans="3:10" ht="15">
      <c r="C213" s="1"/>
      <c r="D213" s="1"/>
      <c r="E213" s="1"/>
      <c r="F213" s="1"/>
      <c r="G213" s="1"/>
      <c r="I213" s="1"/>
      <c r="J213" s="1"/>
    </row>
    <row r="214" spans="3:10" ht="15">
      <c r="C214" s="1"/>
      <c r="D214" s="1"/>
      <c r="E214" s="1"/>
      <c r="F214" s="1"/>
      <c r="G214" s="1"/>
      <c r="I214" s="1"/>
      <c r="J214" s="1"/>
    </row>
    <row r="215" spans="3:10" ht="15">
      <c r="C215" s="1"/>
      <c r="D215" s="1"/>
      <c r="E215" s="1"/>
      <c r="F215" s="1"/>
      <c r="G215" s="1"/>
      <c r="I215" s="1"/>
      <c r="J215" s="1"/>
    </row>
    <row r="216" spans="3:10" ht="15">
      <c r="C216" s="1"/>
      <c r="D216" s="1"/>
      <c r="E216" s="1"/>
      <c r="F216" s="1"/>
      <c r="G216" s="1"/>
      <c r="I216" s="1"/>
      <c r="J216" s="1"/>
    </row>
    <row r="217" spans="3:10" ht="15">
      <c r="C217" s="1"/>
      <c r="D217" s="1"/>
      <c r="E217" s="1"/>
      <c r="F217" s="1"/>
      <c r="G217" s="1"/>
      <c r="I217" s="1"/>
      <c r="J217" s="1"/>
    </row>
    <row r="218" spans="3:10" ht="15">
      <c r="C218" s="1"/>
      <c r="D218" s="1"/>
      <c r="E218" s="1"/>
      <c r="F218" s="1"/>
      <c r="G218" s="1"/>
      <c r="I218" s="1"/>
      <c r="J218" s="1"/>
    </row>
    <row r="219" spans="3:10" ht="15">
      <c r="C219" s="1"/>
      <c r="D219" s="1"/>
      <c r="E219" s="1"/>
      <c r="F219" s="1"/>
      <c r="G219" s="1"/>
      <c r="I219" s="1"/>
      <c r="J219" s="1"/>
    </row>
    <row r="220" spans="3:10" ht="15">
      <c r="C220" s="1"/>
      <c r="D220" s="1"/>
      <c r="E220" s="1"/>
      <c r="F220" s="1"/>
      <c r="G220" s="1"/>
      <c r="I220" s="1"/>
      <c r="J220" s="1"/>
    </row>
    <row r="221" spans="3:10" ht="15">
      <c r="C221" s="1"/>
      <c r="D221" s="1"/>
      <c r="E221" s="1"/>
      <c r="F221" s="1"/>
      <c r="G221" s="1"/>
      <c r="I221" s="1"/>
      <c r="J221" s="1"/>
    </row>
    <row r="222" spans="3:10" ht="15">
      <c r="C222" s="1"/>
      <c r="D222" s="1"/>
      <c r="E222" s="1"/>
      <c r="F222" s="1"/>
      <c r="G222" s="1"/>
      <c r="I222" s="1"/>
      <c r="J222" s="1"/>
    </row>
    <row r="223" spans="3:10" ht="15">
      <c r="C223" s="1"/>
      <c r="D223" s="1"/>
      <c r="E223" s="1"/>
      <c r="F223" s="1"/>
      <c r="G223" s="1"/>
      <c r="I223" s="1"/>
      <c r="J223" s="1"/>
    </row>
    <row r="224" spans="3:10" ht="15">
      <c r="C224" s="1"/>
      <c r="D224" s="1"/>
      <c r="E224" s="1"/>
      <c r="F224" s="1"/>
      <c r="G224" s="1"/>
      <c r="I224" s="1"/>
      <c r="J224" s="1"/>
    </row>
    <row r="225" spans="3:10" ht="15">
      <c r="C225" s="1"/>
      <c r="D225" s="1"/>
      <c r="E225" s="1"/>
      <c r="F225" s="1"/>
      <c r="G225" s="1"/>
      <c r="I225" s="1"/>
      <c r="J225" s="1"/>
    </row>
    <row r="226" spans="3:10" ht="15">
      <c r="C226" s="1"/>
      <c r="D226" s="1"/>
      <c r="E226" s="1"/>
      <c r="F226" s="1"/>
      <c r="G226" s="1"/>
      <c r="I226" s="1"/>
      <c r="J226" s="1"/>
    </row>
    <row r="227" spans="3:10" ht="15">
      <c r="C227" s="1"/>
      <c r="D227" s="1"/>
      <c r="E227" s="1"/>
      <c r="F227" s="1"/>
      <c r="G227" s="1"/>
      <c r="I227" s="1"/>
      <c r="J227" s="1"/>
    </row>
    <row r="228" spans="3:10" ht="15">
      <c r="C228" s="1"/>
      <c r="D228" s="1"/>
      <c r="E228" s="1"/>
      <c r="F228" s="1"/>
      <c r="G228" s="1"/>
      <c r="I228" s="1"/>
      <c r="J228" s="1"/>
    </row>
    <row r="229" spans="3:10" ht="15">
      <c r="C229" s="1"/>
      <c r="D229" s="1"/>
      <c r="E229" s="1"/>
      <c r="F229" s="1"/>
      <c r="G229" s="1"/>
      <c r="I229" s="1"/>
      <c r="J229" s="1"/>
    </row>
    <row r="230" spans="3:10" ht="15">
      <c r="C230" s="1"/>
      <c r="D230" s="1"/>
      <c r="E230" s="1"/>
      <c r="F230" s="1"/>
      <c r="G230" s="1"/>
      <c r="I230" s="1"/>
      <c r="J230" s="1"/>
    </row>
    <row r="231" spans="3:10" ht="15">
      <c r="C231" s="1"/>
      <c r="D231" s="1"/>
      <c r="E231" s="1"/>
      <c r="F231" s="1"/>
      <c r="G231" s="1"/>
      <c r="I231" s="1"/>
      <c r="J231" s="1"/>
    </row>
    <row r="232" spans="3:10" ht="15">
      <c r="C232" s="1"/>
      <c r="D232" s="1"/>
      <c r="E232" s="1"/>
      <c r="F232" s="1"/>
      <c r="G232" s="1"/>
      <c r="I232" s="1"/>
      <c r="J232" s="1"/>
    </row>
    <row r="233" spans="3:10" ht="15">
      <c r="C233" s="1"/>
      <c r="D233" s="1"/>
      <c r="E233" s="1"/>
      <c r="F233" s="1"/>
      <c r="G233" s="1"/>
      <c r="I233" s="1"/>
      <c r="J233" s="1"/>
    </row>
    <row r="234" spans="3:10" ht="15">
      <c r="C234" s="1"/>
      <c r="D234" s="1"/>
      <c r="E234" s="1"/>
      <c r="F234" s="1"/>
      <c r="G234" s="1"/>
      <c r="I234" s="1"/>
      <c r="J234" s="1"/>
    </row>
    <row r="235" spans="3:10" ht="15">
      <c r="C235" s="1"/>
      <c r="D235" s="1"/>
      <c r="E235" s="1"/>
      <c r="F235" s="1"/>
      <c r="G235" s="1"/>
      <c r="I235" s="1"/>
      <c r="J235" s="1"/>
    </row>
    <row r="236" spans="3:10" ht="15">
      <c r="C236" s="1"/>
      <c r="D236" s="1"/>
      <c r="E236" s="1"/>
      <c r="F236" s="1"/>
      <c r="G236" s="1"/>
      <c r="I236" s="1"/>
      <c r="J236" s="1"/>
    </row>
    <row r="237" spans="3:10" ht="15">
      <c r="C237" s="1"/>
      <c r="D237" s="1"/>
      <c r="E237" s="1"/>
      <c r="F237" s="1"/>
      <c r="G237" s="1"/>
      <c r="I237" s="1"/>
      <c r="J237" s="1"/>
    </row>
    <row r="238" spans="3:10" ht="15">
      <c r="C238" s="1"/>
      <c r="D238" s="1"/>
      <c r="E238" s="1"/>
      <c r="F238" s="1"/>
      <c r="G238" s="1"/>
      <c r="I238" s="1"/>
      <c r="J238" s="1"/>
    </row>
    <row r="239" spans="3:10" ht="15">
      <c r="C239" s="1"/>
      <c r="D239" s="1"/>
      <c r="E239" s="1"/>
      <c r="F239" s="1"/>
      <c r="G239" s="1"/>
      <c r="I239" s="1"/>
      <c r="J239" s="1"/>
    </row>
    <row r="240" spans="3:10" ht="15">
      <c r="C240" s="1"/>
      <c r="D240" s="1"/>
      <c r="E240" s="1"/>
      <c r="F240" s="1"/>
      <c r="G240" s="1"/>
      <c r="I240" s="1"/>
      <c r="J240" s="1"/>
    </row>
    <row r="241" spans="3:10" ht="15">
      <c r="C241" s="1"/>
      <c r="D241" s="1"/>
      <c r="E241" s="1"/>
      <c r="F241" s="1"/>
      <c r="G241" s="1"/>
      <c r="I241" s="1"/>
      <c r="J241" s="1"/>
    </row>
    <row r="242" spans="3:10" ht="15">
      <c r="C242" s="1"/>
      <c r="D242" s="1"/>
      <c r="E242" s="1"/>
      <c r="F242" s="1"/>
      <c r="G242" s="1"/>
      <c r="I242" s="1"/>
      <c r="J242" s="1"/>
    </row>
    <row r="243" spans="3:10" ht="15">
      <c r="C243" s="1"/>
      <c r="D243" s="1"/>
      <c r="E243" s="1"/>
      <c r="F243" s="1"/>
      <c r="G243" s="1"/>
      <c r="I243" s="1"/>
      <c r="J243" s="1"/>
    </row>
    <row r="244" spans="3:10" ht="15">
      <c r="C244" s="1"/>
      <c r="D244" s="1"/>
      <c r="E244" s="1"/>
      <c r="F244" s="1"/>
      <c r="G244" s="1"/>
      <c r="I244" s="1"/>
      <c r="J244" s="1"/>
    </row>
    <row r="245" spans="3:10" ht="15">
      <c r="C245" s="1"/>
      <c r="D245" s="1"/>
      <c r="E245" s="1"/>
      <c r="F245" s="1"/>
      <c r="G245" s="1"/>
      <c r="I245" s="1"/>
      <c r="J245" s="1"/>
    </row>
    <row r="246" spans="3:10" ht="15">
      <c r="C246" s="1"/>
      <c r="D246" s="1"/>
      <c r="E246" s="1"/>
      <c r="F246" s="1"/>
      <c r="G246" s="1"/>
      <c r="I246" s="1"/>
      <c r="J246" s="1"/>
    </row>
    <row r="247" spans="3:10" ht="15">
      <c r="C247" s="1"/>
      <c r="D247" s="1"/>
      <c r="E247" s="1"/>
      <c r="F247" s="1"/>
      <c r="G247" s="1"/>
      <c r="I247" s="1"/>
      <c r="J247" s="1"/>
    </row>
    <row r="248" spans="3:10" ht="15">
      <c r="C248" s="1"/>
      <c r="D248" s="1"/>
      <c r="E248" s="1"/>
      <c r="F248" s="1"/>
      <c r="G248" s="1"/>
      <c r="I248" s="1"/>
      <c r="J248" s="1"/>
    </row>
    <row r="249" spans="3:10" ht="15">
      <c r="C249" s="1"/>
      <c r="D249" s="1"/>
      <c r="E249" s="1"/>
      <c r="F249" s="1"/>
      <c r="G249" s="1"/>
      <c r="I249" s="1"/>
      <c r="J249" s="1"/>
    </row>
    <row r="250" spans="3:10" ht="15">
      <c r="C250" s="1"/>
      <c r="D250" s="1"/>
      <c r="E250" s="1"/>
      <c r="F250" s="1"/>
      <c r="G250" s="1"/>
      <c r="I250" s="1"/>
      <c r="J250" s="1"/>
    </row>
    <row r="251" spans="3:10" ht="15">
      <c r="C251" s="1"/>
      <c r="D251" s="1"/>
      <c r="E251" s="1"/>
      <c r="F251" s="1"/>
      <c r="G251" s="1"/>
      <c r="I251" s="1"/>
      <c r="J251" s="1"/>
    </row>
    <row r="252" spans="3:10" ht="15">
      <c r="C252" s="1"/>
      <c r="D252" s="1"/>
      <c r="E252" s="1"/>
      <c r="F252" s="1"/>
      <c r="G252" s="1"/>
      <c r="I252" s="1"/>
      <c r="J252" s="1"/>
    </row>
    <row r="253" spans="3:10" ht="15">
      <c r="C253" s="1"/>
      <c r="D253" s="1"/>
      <c r="E253" s="1"/>
      <c r="F253" s="1"/>
      <c r="G253" s="1"/>
      <c r="I253" s="1"/>
      <c r="J253" s="1"/>
    </row>
    <row r="254" spans="3:10" ht="15">
      <c r="C254" s="1"/>
      <c r="D254" s="1"/>
      <c r="E254" s="1"/>
      <c r="F254" s="1"/>
      <c r="G254" s="1"/>
      <c r="I254" s="1"/>
      <c r="J254" s="1"/>
    </row>
    <row r="255" spans="3:10" ht="15">
      <c r="C255" s="1"/>
      <c r="D255" s="1"/>
      <c r="E255" s="1"/>
      <c r="F255" s="1"/>
      <c r="G255" s="1"/>
      <c r="I255" s="1"/>
      <c r="J255" s="1"/>
    </row>
    <row r="256" spans="3:10" ht="15">
      <c r="C256" s="1"/>
      <c r="D256" s="1"/>
      <c r="E256" s="1"/>
      <c r="F256" s="1"/>
      <c r="G256" s="1"/>
      <c r="I256" s="1"/>
      <c r="J256" s="1"/>
    </row>
    <row r="257" spans="3:10" ht="15">
      <c r="C257" s="1"/>
      <c r="D257" s="1"/>
      <c r="E257" s="1"/>
      <c r="F257" s="1"/>
      <c r="G257" s="1"/>
      <c r="I257" s="1"/>
      <c r="J257" s="1"/>
    </row>
    <row r="258" spans="3:10" ht="15">
      <c r="C258" s="1"/>
      <c r="D258" s="1"/>
      <c r="E258" s="1"/>
      <c r="F258" s="1"/>
      <c r="G258" s="1"/>
      <c r="I258" s="1"/>
      <c r="J258" s="1"/>
    </row>
    <row r="259" spans="3:10" ht="15">
      <c r="C259" s="1"/>
      <c r="D259" s="1"/>
      <c r="E259" s="1"/>
      <c r="F259" s="1"/>
      <c r="G259" s="1"/>
      <c r="I259" s="1"/>
      <c r="J259" s="1"/>
    </row>
    <row r="260" spans="3:10" ht="15">
      <c r="C260" s="1"/>
      <c r="D260" s="1"/>
      <c r="E260" s="1"/>
      <c r="F260" s="1"/>
      <c r="G260" s="1"/>
      <c r="I260" s="1"/>
      <c r="J260" s="1"/>
    </row>
    <row r="261" spans="3:10" ht="15">
      <c r="C261" s="1"/>
      <c r="D261" s="1"/>
      <c r="E261" s="1"/>
      <c r="F261" s="1"/>
      <c r="G261" s="1"/>
      <c r="I261" s="1"/>
      <c r="J261" s="1"/>
    </row>
    <row r="262" spans="3:10" ht="15">
      <c r="C262" s="1"/>
      <c r="D262" s="1"/>
      <c r="E262" s="1"/>
      <c r="F262" s="1"/>
      <c r="G262" s="1"/>
      <c r="I262" s="1"/>
      <c r="J262" s="1"/>
    </row>
    <row r="263" spans="3:10" ht="15">
      <c r="C263" s="1"/>
      <c r="D263" s="1"/>
      <c r="E263" s="1"/>
      <c r="F263" s="1"/>
      <c r="G263" s="1"/>
      <c r="I263" s="1"/>
      <c r="J263" s="1"/>
    </row>
    <row r="264" spans="3:10" ht="15">
      <c r="C264" s="1"/>
      <c r="D264" s="1"/>
      <c r="E264" s="1"/>
      <c r="F264" s="1"/>
      <c r="G264" s="1"/>
      <c r="I264" s="1"/>
      <c r="J264" s="1"/>
    </row>
    <row r="265" spans="3:10" ht="15">
      <c r="C265" s="1"/>
      <c r="D265" s="1"/>
      <c r="E265" s="1"/>
      <c r="F265" s="1"/>
      <c r="G265" s="1"/>
      <c r="I265" s="1"/>
      <c r="J265" s="1"/>
    </row>
    <row r="266" spans="3:10" ht="15">
      <c r="C266" s="1"/>
      <c r="D266" s="1"/>
      <c r="E266" s="1"/>
      <c r="F266" s="1"/>
      <c r="G266" s="1"/>
      <c r="I266" s="1"/>
      <c r="J266" s="1"/>
    </row>
    <row r="267" spans="3:10" ht="15">
      <c r="C267" s="1"/>
      <c r="D267" s="1"/>
      <c r="E267" s="1"/>
      <c r="F267" s="1"/>
      <c r="G267" s="1"/>
      <c r="I267" s="1"/>
      <c r="J267" s="1"/>
    </row>
    <row r="268" spans="3:10" ht="15">
      <c r="C268" s="1"/>
      <c r="D268" s="1"/>
      <c r="E268" s="1"/>
      <c r="F268" s="1"/>
      <c r="G268" s="1"/>
      <c r="I268" s="1"/>
      <c r="J268" s="1"/>
    </row>
    <row r="269" spans="3:10" ht="15">
      <c r="C269" s="1"/>
      <c r="D269" s="1"/>
      <c r="E269" s="1"/>
      <c r="F269" s="1"/>
      <c r="G269" s="1"/>
      <c r="I269" s="1"/>
      <c r="J269" s="1"/>
    </row>
    <row r="270" spans="3:10" ht="15">
      <c r="C270" s="1"/>
      <c r="D270" s="1"/>
      <c r="E270" s="1"/>
      <c r="F270" s="1"/>
      <c r="G270" s="1"/>
      <c r="I270" s="1"/>
      <c r="J270" s="1"/>
    </row>
    <row r="271" spans="3:10" ht="15">
      <c r="C271" s="1"/>
      <c r="D271" s="1"/>
      <c r="E271" s="1"/>
      <c r="F271" s="1"/>
      <c r="G271" s="1"/>
      <c r="I271" s="1"/>
      <c r="J271" s="1"/>
    </row>
    <row r="272" spans="3:10" ht="15">
      <c r="C272" s="1"/>
      <c r="D272" s="1"/>
      <c r="E272" s="1"/>
      <c r="F272" s="1"/>
      <c r="G272" s="1"/>
      <c r="I272" s="1"/>
      <c r="J272" s="1"/>
    </row>
  </sheetData>
  <sheetProtection password="F79C" sheet="1" objects="1" scenarios="1" selectLockedCells="1"/>
  <mergeCells count="58">
    <mergeCell ref="B1:E1"/>
    <mergeCell ref="B3:C4"/>
    <mergeCell ref="D3:E4"/>
    <mergeCell ref="L1:N1"/>
    <mergeCell ref="F3:I4"/>
    <mergeCell ref="L131:N131"/>
    <mergeCell ref="L132:N132"/>
    <mergeCell ref="O45:O59"/>
    <mergeCell ref="O60:O72"/>
    <mergeCell ref="O73:O79"/>
    <mergeCell ref="G81:G82"/>
    <mergeCell ref="G83:G129"/>
    <mergeCell ref="B131:H131"/>
    <mergeCell ref="B132:H132"/>
    <mergeCell ref="H7:H24"/>
    <mergeCell ref="H81:H82"/>
    <mergeCell ref="G7:G24"/>
    <mergeCell ref="G25:G44"/>
    <mergeCell ref="G45:G59"/>
    <mergeCell ref="G60:G72"/>
    <mergeCell ref="G73:G79"/>
    <mergeCell ref="H60:H72"/>
    <mergeCell ref="R7:R24"/>
    <mergeCell ref="R25:R44"/>
    <mergeCell ref="Q25:Q44"/>
    <mergeCell ref="P25:P44"/>
    <mergeCell ref="H45:H59"/>
    <mergeCell ref="I45:I59"/>
    <mergeCell ref="P45:P59"/>
    <mergeCell ref="Q45:Q59"/>
    <mergeCell ref="R45:R59"/>
    <mergeCell ref="I7:I24"/>
    <mergeCell ref="I25:I44"/>
    <mergeCell ref="H25:H44"/>
    <mergeCell ref="P7:P24"/>
    <mergeCell ref="Q7:Q24"/>
    <mergeCell ref="O7:O24"/>
    <mergeCell ref="O25:O44"/>
    <mergeCell ref="R60:R72"/>
    <mergeCell ref="Q60:Q72"/>
    <mergeCell ref="P60:P72"/>
    <mergeCell ref="H73:H79"/>
    <mergeCell ref="P73:P79"/>
    <mergeCell ref="Q73:Q79"/>
    <mergeCell ref="R73:R79"/>
    <mergeCell ref="I60:I72"/>
    <mergeCell ref="I73:I79"/>
    <mergeCell ref="R81:R82"/>
    <mergeCell ref="Q81:Q82"/>
    <mergeCell ref="P81:P82"/>
    <mergeCell ref="O81:O82"/>
    <mergeCell ref="I81:I82"/>
    <mergeCell ref="Q83:Q129"/>
    <mergeCell ref="R83:R129"/>
    <mergeCell ref="H83:H129"/>
    <mergeCell ref="I83:I129"/>
    <mergeCell ref="P83:P129"/>
    <mergeCell ref="O83:O129"/>
  </mergeCells>
  <conditionalFormatting sqref="B7:B129">
    <cfRule type="containsBlanks" priority="64" dxfId="25">
      <formula>LEN(TRIM(B7))=0</formula>
    </cfRule>
  </conditionalFormatting>
  <conditionalFormatting sqref="B7:B129">
    <cfRule type="cellIs" priority="59" dxfId="39" operator="greaterThanOrEqual">
      <formula>1</formula>
    </cfRule>
  </conditionalFormatting>
  <conditionalFormatting sqref="D7:D15">
    <cfRule type="containsBlanks" priority="44" dxfId="25">
      <formula>LEN(TRIM(D7))=0</formula>
    </cfRule>
  </conditionalFormatting>
  <conditionalFormatting sqref="D16:D17">
    <cfRule type="containsBlanks" priority="43" dxfId="25">
      <formula>LEN(TRIM(D16))=0</formula>
    </cfRule>
  </conditionalFormatting>
  <conditionalFormatting sqref="D18:D24">
    <cfRule type="containsBlanks" priority="42" dxfId="25">
      <formula>LEN(TRIM(D18))=0</formula>
    </cfRule>
  </conditionalFormatting>
  <conditionalFormatting sqref="D25:D44">
    <cfRule type="containsBlanks" priority="41" dxfId="25">
      <formula>LEN(TRIM(D25))=0</formula>
    </cfRule>
  </conditionalFormatting>
  <conditionalFormatting sqref="D45:D59">
    <cfRule type="containsBlanks" priority="40" dxfId="25">
      <formula>LEN(TRIM(D45))=0</formula>
    </cfRule>
  </conditionalFormatting>
  <conditionalFormatting sqref="D60:D72">
    <cfRule type="containsBlanks" priority="39" dxfId="25">
      <formula>LEN(TRIM(D60))=0</formula>
    </cfRule>
  </conditionalFormatting>
  <conditionalFormatting sqref="D78:D79 D73:D76">
    <cfRule type="containsBlanks" priority="38" dxfId="25">
      <formula>LEN(TRIM(D73))=0</formula>
    </cfRule>
  </conditionalFormatting>
  <conditionalFormatting sqref="D77">
    <cfRule type="containsBlanks" priority="37" dxfId="25">
      <formula>LEN(TRIM(D77))=0</formula>
    </cfRule>
  </conditionalFormatting>
  <conditionalFormatting sqref="D80">
    <cfRule type="containsBlanks" priority="36" dxfId="25">
      <formula>LEN(TRIM(D80))=0</formula>
    </cfRule>
  </conditionalFormatting>
  <conditionalFormatting sqref="D81:D82">
    <cfRule type="containsBlanks" priority="35" dxfId="25">
      <formula>LEN(TRIM(D81))=0</formula>
    </cfRule>
  </conditionalFormatting>
  <conditionalFormatting sqref="D125:D129 D119:D123 D83:D116">
    <cfRule type="containsBlanks" priority="34" dxfId="25">
      <formula>LEN(TRIM(D83))=0</formula>
    </cfRule>
  </conditionalFormatting>
  <conditionalFormatting sqref="D124">
    <cfRule type="containsBlanks" priority="33" dxfId="25">
      <formula>LEN(TRIM(D124))=0</formula>
    </cfRule>
  </conditionalFormatting>
  <conditionalFormatting sqref="D117">
    <cfRule type="containsBlanks" priority="32" dxfId="25">
      <formula>LEN(TRIM(D117))=0</formula>
    </cfRule>
  </conditionalFormatting>
  <conditionalFormatting sqref="D118">
    <cfRule type="containsBlanks" priority="31" dxfId="25">
      <formula>LEN(TRIM(D118))=0</formula>
    </cfRule>
  </conditionalFormatting>
  <conditionalFormatting sqref="N7">
    <cfRule type="cellIs" priority="29" dxfId="4" operator="equal">
      <formula>"NEVYHOVUJE"</formula>
    </cfRule>
    <cfRule type="cellIs" priority="30" dxfId="3" operator="equal">
      <formula>"VYHOVUJE"</formula>
    </cfRule>
  </conditionalFormatting>
  <conditionalFormatting sqref="L7">
    <cfRule type="notContainsBlanks" priority="27" dxfId="2">
      <formula>LEN(TRIM(L7))&gt;0</formula>
    </cfRule>
    <cfRule type="containsBlanks" priority="28" dxfId="1">
      <formula>LEN(TRIM(L7))=0</formula>
    </cfRule>
  </conditionalFormatting>
  <conditionalFormatting sqref="L7">
    <cfRule type="notContainsBlanks" priority="26" dxfId="0">
      <formula>LEN(TRIM(L7))&gt;0</formula>
    </cfRule>
  </conditionalFormatting>
  <conditionalFormatting sqref="N8 N12 N16 N20 N24 N28 N32 N36 N40 N44 N48 N52 N56 N60 N64 N68 N72 N76 N80 N84 N88 N92 N96 N100 N104 N108 N112 N116 N120 N124 N128">
    <cfRule type="cellIs" priority="24" dxfId="4" operator="equal">
      <formula>"NEVYHOVUJE"</formula>
    </cfRule>
    <cfRule type="cellIs" priority="25" dxfId="3" operator="equal">
      <formula>"VYHOVUJE"</formula>
    </cfRule>
  </conditionalFormatting>
  <conditionalFormatting sqref="L8 L12 L16 L20 L24 L28 L32 L36 L40 L44 L48 L52 L56 L60 L64 L68 L72 L76 L80 L84 L88 L92 L96 L100 L104 L108 L112 L116 L120 L124 L128">
    <cfRule type="notContainsBlanks" priority="22" dxfId="2">
      <formula>LEN(TRIM(L8))&gt;0</formula>
    </cfRule>
    <cfRule type="containsBlanks" priority="23" dxfId="1">
      <formula>LEN(TRIM(L8))=0</formula>
    </cfRule>
  </conditionalFormatting>
  <conditionalFormatting sqref="L8 L12 L16 L20 L24 L28 L32 L36 L40 L44 L48 L52 L56 L60 L64 L68 L72 L76 L80 L84 L88 L92 L96 L100 L104 L108 L112 L116 L120 L124 L128">
    <cfRule type="notContainsBlanks" priority="21" dxfId="0">
      <formula>LEN(TRIM(L8))&gt;0</formula>
    </cfRule>
  </conditionalFormatting>
  <conditionalFormatting sqref="N9 N13 N17 N21 N25 N29 N33 N37 N41 N45 N49 N53 N57 N61 N65 N69 N73 N77 N81 N85 N89 N93 N97 N101 N105 N109 N113 N117 N121 N125 N12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L9 L13 L17 L21 L25 L29 L33 L37 L41 L45 L49 L53 L57 L61 L65 L69 L73 L77 L81 L85 L89 L93 L97 L101 L105 L109 L113 L117 L121 L125 L129">
    <cfRule type="notContainsBlanks" priority="17" dxfId="2">
      <formula>LEN(TRIM(L9))&gt;0</formula>
    </cfRule>
    <cfRule type="containsBlanks" priority="18" dxfId="1">
      <formula>LEN(TRIM(L9))=0</formula>
    </cfRule>
  </conditionalFormatting>
  <conditionalFormatting sqref="L9 L13 L17 L21 L25 L29 L33 L37 L41 L45 L49 L53 L57 L61 L65 L69 L73 L77 L81 L85 L89 L93 L97 L101 L105 L109 L113 L117 L121 L125 L129">
    <cfRule type="notContainsBlanks" priority="16" dxfId="0">
      <formula>LEN(TRIM(L9))&gt;0</formula>
    </cfRule>
  </conditionalFormatting>
  <conditionalFormatting sqref="N10 N14 N18 N22 N26 N30 N34 N38 N42 N46 N50 N54 N58 N62 N66 N70 N74 N78 N82 N86 N90 N94 N98 N102 N106 N110 N114 N118 N122 N126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L10 L14 L18 L22 L26 L30 L34 L38 L42 L46 L50 L54 L58 L62 L66 L70 L74 L78 L82 L86 L90 L94 L98 L102 L106 L110 L114 L118 L122 L126">
    <cfRule type="notContainsBlanks" priority="12" dxfId="2">
      <formula>LEN(TRIM(L10))&gt;0</formula>
    </cfRule>
    <cfRule type="containsBlanks" priority="13" dxfId="1">
      <formula>LEN(TRIM(L10))=0</formula>
    </cfRule>
  </conditionalFormatting>
  <conditionalFormatting sqref="L10 L14 L18 L22 L26 L30 L34 L38 L42 L46 L50 L54 L58 L62 L66 L70 L74 L78 L82 L86 L90 L94 L98 L102 L106 L110 L114 L118 L122 L126">
    <cfRule type="notContainsBlanks" priority="11" dxfId="0">
      <formula>LEN(TRIM(L10))&gt;0</formula>
    </cfRule>
  </conditionalFormatting>
  <conditionalFormatting sqref="N11 N15 N19 N23 N27 N31 N35 N39 N43 N47 N51 N55 N59 N63 N67 N71 N75 N79 N83 N87 N91 N95 N99 N103 N107 N111 N115 N119 N123 N127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L11 L15 L19 L23 L27 L31 L35 L39 L43 L47 L51 L55 L59 L63 L67 L71 L75 L79 L83 L87 L91 L95 L99 L103 L107 L111 L115 L119 L123 L127">
    <cfRule type="notContainsBlanks" priority="7" dxfId="2">
      <formula>LEN(TRIM(L11))&gt;0</formula>
    </cfRule>
    <cfRule type="containsBlanks" priority="8" dxfId="1">
      <formula>LEN(TRIM(L11))=0</formula>
    </cfRule>
  </conditionalFormatting>
  <conditionalFormatting sqref="L11 L15 L19 L23 L27 L31 L35 L39 L43 L47 L51 L55 L59 L63 L67 L71 L75 L79 L83 L87 L91 L95 L99 L103 L107 L111 L115 L119 L123 L127">
    <cfRule type="notContainsBlanks" priority="6" dxfId="0">
      <formula>LEN(TRIM(L11))&gt;0</formula>
    </cfRule>
  </conditionalFormatting>
  <dataValidations count="2" disablePrompts="1">
    <dataValidation type="list" showInputMessage="1" showErrorMessage="1" sqref="E7:E129">
      <formula1>"ks,bal,sada,"</formula1>
    </dataValidation>
    <dataValidation type="list" allowBlank="1" showInputMessage="1" showErrorMessage="1" sqref="P7 P25 P45 P60 P73 P80:P81 P83">
      <formula1>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AMsQznZPyqkJiIzhA2ySSDHtmTc=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CJuWzicdXBzcn26tijntxejriqMUTSRxOzYyXIJuORP25r+QzAU7Xz5Z9YAinaJi1Po9hDAD
    RRkObJU9rA5X7zTc/k8IaiHqbalhy+F3RXU4iFAJAc7vFb4k6rQSSiiUM+SvR8GO6ifQTFUf
    dIUNd2pMCucX1SceyS4+TYroplGTOJExaNZdR/PlzCcXffIBjayPigrPi8ib4YEq0rWWW904
    xQXb71r7FVAW7YNQstO2+9ZbNXoQsUdHbHxrxhwX2deO4kpjG9h1Z4C46SBYN3fuOEl3TGIR
    J6eaYIl3aob410j3Je8fhO7HfMtuVnvd8jhppOgHNkK4OdpXynUpOA==
  </SignatureValue>
  <KeyInfo>
    <KeyValue>
      <RSAKeyValue>
        <Modulus>
            mVn3ntAyNvxtaO8XwiB6gk3K5q0o2JiN2TsGGjmlbJkGTQ+h7Aw25yfM7RqWoWFRjfoyK0hc
            2iR30eANWFQAClmnG/9nEXskbA78j6AzJRL7EV23Sa+rfMZfu0nLFDw+NrRhr15uoz//Zf8Y
            JkBTv4crjlWSB8Z/kTPAaDEP1R31O3M0S8FSdyBQIuqxvqSg9M1Eu2KEp6Vg+6PvoL+DaXDd
            +hcjQdpVeLZ/HLfk4BlZNFXIA50E13ClWvxz5H+A7kuwjcu05s/7ANCaV8zHRneomzua06co
            HPOCVvQ7pGERKpHkFMHTnhxXPqMEGxR/2GRgPOzaQMn0wIJcEIovXQ==
          </Modulus>
        <Exponent>AQAB</Exponent>
      </RSAKeyValue>
    </KeyValue>
    <X509Data>
      <X509Certificate>
          MIIGjjCCBXagAwIBAgIDHTjNMA0GCSqGSIb3DQEBCwUAMF8xCzAJBgNVBAYTAkNaMSwwKgYD
          VQQKDCPEjGVza8OhIHBvxaF0YSwgcy5wLiBbScSMIDQ3MTE0OTgzXTEiMCAGA1UEAxMZUG9z
          dFNpZ251bSBRdWFsaWZpZWQgQ0EgMjAeFw0xNjAxMDcwOTU0MTFaFw0xNzAxMjYwOTU0MTFa
          MHExCzAJBgNVBAYTAkNaMS4wLAYDVQQKDCVURUNIRFJBVyBPRkZJQ0Ugcy5yLm8uIFtJxIwg
          MjcxNjA1NTZdMQowCAYDVQQLEwE2MRQwEgYDVQQDDAtQZXRyIMWgcm91YjEQMA4GA1UEBRMH
          UDI5ODY4MTCCASIwDQYJKoZIhvcNAQEBBQADggEPADCCAQoCggEBAJlZ957QMjb8bWjvF8Ig
          eoJNyuatKNiYjdk7Bho5pWyZBk0PoewMNucnzO0alqFhUY36MitIXNokd9HgDVhUAApZpxv/
          ZxF7JGwO/I+gMyUS+xFdt0mvq3zGX7tJyxQ8Pja0Ya9ebqM//2X/GCZAU7+HK45VkgfGf5Ez
          wGgxD9Ud9TtzNEvBUncgUCLqsb6koPTNRLtihKelYPuj76C/g2lw3foXI0HaVXi2fxy35OAZ
          WTRVyAOdBNdwpVr8c+R/gO5LsI3LtObP+wDQmlfMx0Z3qJs7mtOnKBzzglb0O6RhESqR5BTB
          054cVz6jBBsUf9hkYDzs2kDJ9MCCXBCKL10CAwEAAaOCAz8wggM7MD4GA1UdEQQ3MDWBDXBz
          cm91YkB0ZGkuY3qgGQYJKwYBBAHcGQIBoAwTCjE3MTQ1Mjk2MzCgCQYDVQQNoAITADCCAQ4G
          A1UdIASCAQUwggEBMIH+BglngQYBBAEHgiwwgfAwgccGCCsGAQUFBwICMIG6GoG3VGVudG8g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Y3ovY3JsL3BzcXVhbGlmaWVkY2EyLmNybDAdBgNVHQ4EFgQUvz8eCAYfSSWwTvJWCpvkKjzi
          /X4wDQYJKoZIhvcNAQELBQADggEBACXWCxOJ/cckUYG4zklFJbKRuAACIlJAk+hRkofTBOCh
          +kNL3Qs5F9WlvoHMbV1Q2BC+sn19t88FSanHQrNvgIULkSoWH5Gv57daB2qaHKd7xOkruiYn
          L9nzrgBvEX1adWYL7bepBnE1hfKpFFxHLgTs5uVNCNc8A4eEBZ76F3qVDYBpOnluymx9xF4P
          VNKuCNC4EmJqJcPkZFtCgbrpOBcm+cNjoT8fsBunGl+cRWNSUY7cYP8+zWZpLPWxZw/LS28g
          q0F5RTb5KJRN0WsNTsIVwue51HQMZWxdsY2WPhzGQYswIgfLGSyNASGm523/dbwy2VV+qn99
          MGbEqCNRzRo=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XVaboUjkidJhA9fWcGBRIF6NtrQ=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7xLg/UYtdlBmv7pbS1c/C4TXtQA=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sharedStrings.xml?ContentType=application/vnd.openxmlformats-officedocument.spreadsheetml.sharedStrings+xml">
        <DigestMethod Algorithm="http://www.w3.org/2000/09/xmldsig#sha1"/>
        <DigestValue>GjQgjIoTjlrj33HgPQTA1PhD6PY=</DigestValue>
      </Reference>
      <Reference URI="/xl/styles.xml?ContentType=application/vnd.openxmlformats-officedocument.spreadsheetml.styles+xml">
        <DigestMethod Algorithm="http://www.w3.org/2000/09/xmldsig#sha1"/>
        <DigestValue>jRAqBw83RK6boiFLB/gc7BTJqsg=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R49EtzqOCAUo+7iuPT/CCoaFbbE=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4hIppb0C2/bWFkwMu5NP8JZo/lY=</DigestValue>
      </Reference>
    </Manifest>
    <SignatureProperties>
      <SignatureProperty Id="idSignatureTime" Target="#idPackageSignature">
        <mdssi:SignatureTime>
          <mdssi:Format>YYYY-MM-DDThh:mm:ssTZD</mdssi:Format>
          <mdssi:Value>2016-10-24T11:27:18Z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v.vrana</cp:lastModifiedBy>
  <cp:lastPrinted>2016-10-12T16:01:39Z</cp:lastPrinted>
  <dcterms:created xsi:type="dcterms:W3CDTF">2014-03-05T12:43:32Z</dcterms:created>
  <dcterms:modified xsi:type="dcterms:W3CDTF">2016-10-20T04:32:43Z</dcterms:modified>
  <cp:category/>
  <cp:version/>
  <cp:contentType/>
  <cp:contentStatus/>
</cp:coreProperties>
</file>