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3405" yWindow="2565" windowWidth="14400" windowHeight="3555" tabRatio="939" activeTab="0"/>
  </bookViews>
  <sheets>
    <sheet name="Kancelářské potřeby" sheetId="22" r:id="rId1"/>
  </sheets>
  <definedNames>
    <definedName name="_xlnm.Print_Area" localSheetId="0">'Kancelářské potřeby'!$B$1:$Q$103</definedName>
  </definedNames>
  <calcPr calcId="125725"/>
</workbook>
</file>

<file path=xl/sharedStrings.xml><?xml version="1.0" encoding="utf-8"?>
<sst xmlns="http://schemas.openxmlformats.org/spreadsheetml/2006/main" count="340" uniqueCount="200">
  <si>
    <t>Množství</t>
  </si>
  <si>
    <t>Položka</t>
  </si>
  <si>
    <t>CELKOVÁ MAXIMÁLNÍ CENA za celou VZ 
v Kč BEZ DPH</t>
  </si>
  <si>
    <t>CELKOVÁ NABÍDKOVÁ CENA v Kč bez DPH</t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</si>
  <si>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</si>
  <si>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</si>
  <si>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</si>
  <si>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</si>
  <si>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</si>
  <si>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</si>
  <si>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bal</t>
  </si>
  <si>
    <t>Popisovač permanent v sadě 4ks</t>
  </si>
  <si>
    <t>sada</t>
  </si>
  <si>
    <t>Popisovač permanent  černý</t>
  </si>
  <si>
    <t>ks</t>
  </si>
  <si>
    <t>Náplň do plnícího pera Parker (bombička modrá)</t>
  </si>
  <si>
    <t>Křenová Dana, 37763 1024</t>
  </si>
  <si>
    <t>Rektorát, Univerzitní 8, UR404,Plzeň</t>
  </si>
  <si>
    <t xml:space="preserve">Papír xerox A4 kvalita"A" 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</si>
  <si>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</si>
  <si>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 xml:space="preserve">papír xerox A3 kvalita"A"  </t>
  </si>
  <si>
    <t xml:space="preserve">gelové propisovací pero </t>
  </si>
  <si>
    <t>Xerografický papír A3,200g, 500 listů. Speciální papír pro barevný laserový tisk.Pro profesionální výtisky dokumentů a fotografií.Jedinečný lesklý efekt. Brilantní reprodukce barev. Oboustranný tisk.</t>
  </si>
  <si>
    <t>klikací gelové pero modré, hrot 0,5mm, 12 kusů v balení</t>
  </si>
  <si>
    <t>klikací gelové pero černé, hrot 0,5mm, 12 kusů v balení</t>
  </si>
  <si>
    <t>klikací gelové pero červené, hrot 0,5mm, 12 kusů v balení</t>
  </si>
  <si>
    <t>ÚCV - M. Edlová, Tel: 37763 1907</t>
  </si>
  <si>
    <t>Jungmanova 3, Plzeň</t>
  </si>
  <si>
    <t>Popisovač  permanent v sadě 4ks, červená, modrá, zelená, černá. Tl.1mm - "F". Vodostálý, otěruvzdorný inkoust , kulatý hrot , šíře stopy 0,6mm , na papír, fólie, sklo, plasty, polystyrén, CD/DVD, ventilační uzávěry. DRY SAFE - popisovač nezasychá bez uzavření ani po několika dnech</t>
  </si>
  <si>
    <t>Popisovač permanent  černý. vodostálý, otěruvzdorný inkoust, kulatý hrot, šíře stopy 0,4 mm, na papír, fólie, sklo, plasty, polystyrén, CD/DVD , ventilační uzávěr, DRY SAFE - popisovač nezasychá bez uzavření ani po několika dnech</t>
  </si>
  <si>
    <t>Náplň do plnícího pera Parker (bombička modrá)bal 5ks</t>
  </si>
  <si>
    <t>Aktovka s přihrádkami</t>
  </si>
  <si>
    <t>5 rozšiřitelných přihrádek se štítky pro popis obsahu, 1pevná přihrádka pro uložení volných papírů, 
kapsa na vizitky, kapacita min. 250 listů A4.</t>
  </si>
  <si>
    <t>Křenová Dana, 377631024</t>
  </si>
  <si>
    <t>Rektorát, univerzitní 8, UR404,Plzeň</t>
  </si>
  <si>
    <t>Lepicí tyčinka  min. 40g</t>
  </si>
  <si>
    <t>Vhodné na papír, karton, nevysychá, neobsahuje rozpouštědla.</t>
  </si>
  <si>
    <t>Čistící souprava na LCD monitory (pěna+utěrka)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</si>
  <si>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</si>
  <si>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 xml:space="preserve">Spojovače 26/6  </t>
  </si>
  <si>
    <t xml:space="preserve">spojovače určené do sešívačky Maped </t>
  </si>
  <si>
    <t xml:space="preserve">Papír xerox A4 kvalita "A" </t>
  </si>
  <si>
    <t>Závěsný držák komplet s 10ti kapsami</t>
  </si>
  <si>
    <t>Pultový stojan v nadčasovém designu, pevná plastová základna.Matná fólie zabraňuje rušivým odrazům světla.Kompletní celokovový držák dodávaný s 10ti kapsami.•Snadná výměna vložených informací, jako např. ceníků, telefonních seznamů atp. díky oboustrannému otevírání. zarážky stojanu udrží otevřené kapsy na požadovaném místě.</t>
  </si>
  <si>
    <t>Euroobal A4 - hladký</t>
  </si>
  <si>
    <t>čiré, min. 45 mic., balení 100 ks.</t>
  </si>
  <si>
    <t>Blok nelepený bílý - špalík 8-9 x 8-9 cm</t>
  </si>
  <si>
    <t>nelepený bílý, volné listy.</t>
  </si>
  <si>
    <t>Samolepící blok 75 x 75 mm ± 2 mm- neon žlutá</t>
  </si>
  <si>
    <t>adhezní bloček - neon, opatřen lepicí vrstvou pouze zpoloviny, nezanechává stopy po lepidle. 100 lístků.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</si>
  <si>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</si>
  <si>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</si>
  <si>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Lepicí páska s odvíječem lepenky 19mm</t>
  </si>
  <si>
    <t>čirá páska, šíře 19 mm, návin min 30 m, odvíječ s kovovým nožem.</t>
  </si>
  <si>
    <t>Lepicí tyčinka  min. 20g</t>
  </si>
  <si>
    <t>Vhodné na  papír, karton, nevysychá, neobsahuje rozpouštědla.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</si>
  <si>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</si>
  <si>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</si>
  <si>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</si>
  <si>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</si>
  <si>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Propisovací tužka jednorázová</t>
  </si>
  <si>
    <t>obyčejná jednorázová propiska. Nelze měnit náplň! Barva krytky odpovídá barvě náplně.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</si>
  <si>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</si>
  <si>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</si>
  <si>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Popisovač tabulový 2,5 mm - černý</t>
  </si>
  <si>
    <t>stíratelný, světlostálý, kulatý, vláknový hrot, šíře stopy 2,5 mm, ventilační uzávěr. Na bílé tabule, sklo, PVC, porcelán.</t>
  </si>
  <si>
    <t>Popisovač tabulový 2,5 mm - sada 4ks</t>
  </si>
  <si>
    <t>stíratelný, světlostálý, kulatý, vláknový hrot, šíře stopy 2,5 mm, ventilační uzávěr. Na bílé tabule, sklo, PVC, porcelán. Sada 4 ks.</t>
  </si>
  <si>
    <t>Magnety 24 mm - mix barev</t>
  </si>
  <si>
    <t>doplněk ke všem magnetickým tabulím, barevný mix, průměr 24 mm,  10 ks v balení</t>
  </si>
  <si>
    <t xml:space="preserve">Čisticí houba magnetická na bílé tabule </t>
  </si>
  <si>
    <t>s filcem, vyměnitelné vložky.</t>
  </si>
  <si>
    <t>Děrovačka - min.20 listů</t>
  </si>
  <si>
    <t>s bočním raménkem pro nastavení formátu, s ukazatelem středu,rozteč děr 8cm, kapac. děrování min.20 listů současně.</t>
  </si>
  <si>
    <t>Sešívačka min.20listů</t>
  </si>
  <si>
    <t>sešití min.20 listů, spojovače 24/6, celokovová nebo kovová + pevný plast.</t>
  </si>
  <si>
    <t>Sešívačka velkokapacitní min. 70 listů</t>
  </si>
  <si>
    <t>velkokapacitní sešívačka, sešití min 70 listů, spojovače 24/6, 23/8, 24/8, , 23/13.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</si>
  <si>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</si>
  <si>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</si>
  <si>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Příjmový pokladní doklad - nečíslovaný</t>
  </si>
  <si>
    <t>formát A6, propisovací, 100 listů.</t>
  </si>
  <si>
    <t xml:space="preserve">Jmenovka s klipem na šířku </t>
  </si>
  <si>
    <t>klip se spínacím špendlíkem, formát 57 x 92 mm,čiré PVC,  možnost vložit vlastní vizitku, 50 ks v balení.</t>
  </si>
  <si>
    <t xml:space="preserve">Pryž </t>
  </si>
  <si>
    <t xml:space="preserve">na grafitové tužky. </t>
  </si>
  <si>
    <t>Univerzitní 22, Plzeň,    3. patro, místnost UU304</t>
  </si>
  <si>
    <t>ÚJP - Bušková, tel:37763 5201</t>
  </si>
  <si>
    <t xml:space="preserve">Euroobal A4 - krupička </t>
  </si>
  <si>
    <t>čiré, min. 45 mic.,  balení 100 ks.</t>
  </si>
  <si>
    <t xml:space="preserve">Papír xerox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</si>
  <si>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</si>
  <si>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Lepicí páska 50mm x 66m transparentní</t>
  </si>
  <si>
    <t>kvalitní lepicí páska průhledná.</t>
  </si>
  <si>
    <t>Lepicí páska oboustranná 50mmx10m</t>
  </si>
  <si>
    <t xml:space="preserve">polypropylenová oboustranná lepicí páska, univerzální použití,  možnost použít pro podlahové krytiny a koberce. </t>
  </si>
  <si>
    <t>Popisovač lihový 1mm - červený</t>
  </si>
  <si>
    <t>voděodolný, otěruvzdorný inkoust, vláknový hrot, ergonomický úchop, šíře stopy 1 mm, ventilační uzávěry, na fólie, filmy, sklo, plasty.</t>
  </si>
  <si>
    <t>Popisovač lihový 1 mm - černý</t>
  </si>
  <si>
    <t>popisovač líhový permanent, kulatý hrot 2,5mm, červený</t>
  </si>
  <si>
    <t>popisovač líhový permanent, kulatý hrot 2,5mm, černý</t>
  </si>
  <si>
    <t>popisovač líhový permanent, kulatý hrot 2,5mm,  modrý</t>
  </si>
  <si>
    <t>Určen k psaní na neporézní materiály, plasty, sklo, gumu, kůži, kovy, atd. Inkoust je odolný vodě</t>
  </si>
  <si>
    <t>Archivační krabice na dokumenty A4 
(š 9-11,5 cm)</t>
  </si>
  <si>
    <t>kartonová krabice pro dlouhodobé skladování dokumentů  formátu A4, šíře hřbetu 9 -11,5 cm, možnost uložení ve skupinovém boxu, cca 330x260x110 mm.</t>
  </si>
  <si>
    <t>Archivační kontejner na pořadače s víkem</t>
  </si>
  <si>
    <t>papírová krabice  s víkem pro přehlednější a souhrnné ukládání až 6 ks archivačních krabic se hřbetem 80 mm nebo 5 ks krabic se hřbetem 100 mm.
Možnost stohování, potisk pro popis na víku i bočních stranách.</t>
  </si>
  <si>
    <t>Samolepící záložky 20 x 50 mm - 4 barvy</t>
  </si>
  <si>
    <t>možnost mnohonásobné aplikace, po odlepení nezanechávají žádnou stopu, 4 x 50 listů.</t>
  </si>
  <si>
    <t>Ing. Pavol Janča           737 619 252</t>
  </si>
  <si>
    <t>Univerzitní 22, UK 008,Plzeň</t>
  </si>
  <si>
    <t>UK - V. Milotová,tel: 37763 7701</t>
  </si>
  <si>
    <t>Pořadač pákový A4 - 5cm - zelený</t>
  </si>
  <si>
    <t>vnějšek plast, vnitřek hladký papír, formát A4, šíře 50 cm.</t>
  </si>
  <si>
    <t>Pořadač pákový A4 - 7,5 cm - zelený</t>
  </si>
  <si>
    <t xml:space="preserve"> vnějšek plast, vnitřek hladký papír.</t>
  </si>
  <si>
    <t>Rychlovazače PVC, euroděrování, A4 - zelená</t>
  </si>
  <si>
    <t>eurozávěs, formát A4, přední strana průhl., zadní barevná.</t>
  </si>
  <si>
    <t>Rychlovazače PVC, euroděrování, A4 - červená</t>
  </si>
  <si>
    <t>Blok lepený bílý -  špalík 8-9 x 8-9 cm</t>
  </si>
  <si>
    <t>slepený špalíček bílých papírů.</t>
  </si>
  <si>
    <t>Samolepící blok 75 x 75 mm ± 2 mm- neon oranž</t>
  </si>
  <si>
    <t xml:space="preserve">Blok A5 boční spirála čistý </t>
  </si>
  <si>
    <t xml:space="preserve">min. 50 listů, spirála vlevo </t>
  </si>
  <si>
    <t xml:space="preserve">Blok A5 boční spirála linka </t>
  </si>
  <si>
    <t xml:space="preserve">min. 50 listů , spirála vlevo 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</si>
  <si>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</si>
  <si>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</si>
  <si>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páska 25mm x 66m transparentní</t>
  </si>
  <si>
    <t>Gelové pero 0,5 mm - modrá náplň</t>
  </si>
  <si>
    <t>stiskací mechanismus, vyměnitelná gelová náplň, plastové tělo, jehlový hrot 0,5 mm pro tenké psaní.</t>
  </si>
  <si>
    <t>Popisovač - 0,3 mm - sada 4ks</t>
  </si>
  <si>
    <t>jemný plastický hrot, šíře stopy 0,3 mm, sada barvy černá, zelená červená, modrá.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</si>
  <si>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</si>
  <si>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</si>
  <si>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Zvýrazňovač 1-4 mm - sada 6ks</t>
  </si>
  <si>
    <t>Spony kancelářské  32</t>
  </si>
  <si>
    <t xml:space="preserve">rozměr 32 mm, pozinkované,lesklé, min. 75ks v balení.  </t>
  </si>
  <si>
    <t>Rychlouzavírací sáčky 4x6</t>
  </si>
  <si>
    <t>100 ks v balení.</t>
  </si>
  <si>
    <t>Rychlouzavírací sáčky 8x12</t>
  </si>
  <si>
    <t>Rychlouzavírací sáčky 12x17</t>
  </si>
  <si>
    <t>Rychlouzavírací sáčky 25x35</t>
  </si>
  <si>
    <t>Nůžky kancelářské střední</t>
  </si>
  <si>
    <t>vysoce kvalitní nůžky, nožnice vyrobené z tvrzené japonské oceli s nerezovou úpravou , ergonomické držení - měkký dotek,délka nůžek min 21cm.</t>
  </si>
  <si>
    <t>Papír na laserový barevný tisk (bílý) A3, 160g/m2</t>
  </si>
  <si>
    <t xml:space="preserve">A3, 160g/m2,Hlazený papír , je určen pro barevný digitální tisk a kopírování, vhodný i pro inkoustové tiskárny, vysoká hladkost a bělost, formát A3, gramáž 160 g/m2, balení 250 kusů. </t>
  </si>
  <si>
    <t>Papír na laserový barevný tisk (bílý) A4, 160g/m2</t>
  </si>
  <si>
    <t>A4, 160g/m2,Hlazený papír  je určen pro barevný digitální tisk a kopírování, vhodný i pro inkoustové tiskárny, vysoká hladkost a bělost, formát A4, gramáž 160 g/m2, balení 250 kusů</t>
  </si>
  <si>
    <t>NTC -  J. Sudová, tel: 37763 4833</t>
  </si>
  <si>
    <t>Teslova 11, budova H,Plzeň</t>
  </si>
  <si>
    <t>Univerzitní 18,Plzeň</t>
  </si>
  <si>
    <t>Obálka PVC se zipem A5 - čirá</t>
  </si>
  <si>
    <t>materiál PVC , s plastovým zipem</t>
  </si>
  <si>
    <t>Obálka PVC se zipem A4 - čirá</t>
  </si>
  <si>
    <t>Euroobal A4 - rozšířený</t>
  </si>
  <si>
    <t>formát A4 rozšířený na 220 mm , typ otvírání „U“, rozměr 220 x 300 mm, kapacita až 70 listů, polypropylen,  tloušťka min. 50 mic., balení 50 ks.</t>
  </si>
  <si>
    <t xml:space="preserve">Euroobal A4 - na katalogy </t>
  </si>
  <si>
    <t>formát A4 s euroděrováním, kapacita až 1,5 cm dokumentů,   polypropylen,  tloušťka min. 180 mic.</t>
  </si>
  <si>
    <t>Popisovač na flipchart 2,5 mm - modrý</t>
  </si>
  <si>
    <t>odolný proti vyschnutí, kulatý hrot, šíře stopy 2,5 mm, na flipchartové tabule, nepropíjí se papírem, ventilační uzávěr.</t>
  </si>
  <si>
    <t>Popisovač na flipchart 2,5 mm - zelený</t>
  </si>
  <si>
    <t>Popisovač na flipchart 2,5 mm - červený</t>
  </si>
  <si>
    <t>Klip kovový 19</t>
  </si>
  <si>
    <t xml:space="preserve">kovové, mnohonásobně použitelné, 12 ks v balení. </t>
  </si>
  <si>
    <t>Klip kovový 25</t>
  </si>
  <si>
    <t>Klip kovový 32</t>
  </si>
  <si>
    <t>Náplň do korekčního strojku 4,2-Tesa ROLLER</t>
  </si>
  <si>
    <t>vyměnitelná náplň TESA 14m x 4,2mm</t>
  </si>
  <si>
    <t>Nůžky velké</t>
  </si>
  <si>
    <t>kvalitní nůžky z nerez oceli, ergonomické úchopy z nelámavé plastické hmoty, délka min 25mm.</t>
  </si>
  <si>
    <t>Pravítko 30cm</t>
  </si>
  <si>
    <t xml:space="preserve"> transparentní.</t>
  </si>
  <si>
    <t xml:space="preserve">EO - pí Vlková, tel: 37763 1146 </t>
  </si>
  <si>
    <t>Univerzitní 8, Plzeň</t>
  </si>
  <si>
    <t xml:space="preserve">Papír xerox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</si>
  <si>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</si>
  <si>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Papír barevný kopírovací A4 80g - mix 5 barev</t>
  </si>
  <si>
    <t xml:space="preserve">pro tisk i kopírování ve všech typech techniky, 1 bal/500 list. </t>
  </si>
  <si>
    <t>ANO</t>
  </si>
  <si>
    <t>Inovace předmětu" Zdravotnické právo a legislativa /Právo a legislativa" pro kombinovanou formu studia - VS- 16 -018</t>
  </si>
  <si>
    <t xml:space="preserve"> Sady pětatřicátníků 14, Plzeň, PC312</t>
  </si>
  <si>
    <t>FPR - Iva Kučerová, tel: 37763 7561</t>
  </si>
  <si>
    <t>samostatná faktura</t>
  </si>
  <si>
    <t xml:space="preserve">Název </t>
  </si>
  <si>
    <t>Měrná jednotka [MJ]</t>
  </si>
  <si>
    <t>Popis</t>
  </si>
  <si>
    <t>Fakturace</t>
  </si>
  <si>
    <t xml:space="preserve">Financováno
 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</si>
  <si>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na fakturu: NÁZEV A ČÍSLO DOTAČNÍHO PROJEKTU</t>
    </r>
  </si>
  <si>
    <t xml:space="preserve">Kontaktní osoba 
k převzetí zboží </t>
  </si>
  <si>
    <t>Místo dodání</t>
  </si>
  <si>
    <t>Kancelářské potřeby 030 -  2016 (KP - 030 - 2016)</t>
  </si>
  <si>
    <t>V případě, že se dodavatel při předání zboží na některá uvedená tel. čísla nedovolá, bude v takovém případě volat tel. č. 377 631 307, 377 631 320.</t>
  </si>
  <si>
    <t>Požadavek Zadavatele:  do sloupce označeného textem:</t>
  </si>
  <si>
    <t>klínový hrot, šíře stopy 1-4 mm, ventilační uzávěr, vhodný i na faxový papír. 6 ks v balení.</t>
  </si>
  <si>
    <t>Priloha_c._1_kupni smlouvy_technicke_specifikace-KP-030-2015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</si>
  <si>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</si>
  <si>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</si>
  <si>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Uchazeč doplní do jednotlivých prázdných žlutě podbarvených buněk požadované hodnoty (jednotkové ceny).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</si>
</sst>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AE7F6"/>
        <bgColor indexed="64"/>
      </patternFill>
    </fill>
    <fill>
      <patternFill patternType="solid">
        <fgColor rgb="FFFFFFB7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54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0" fontId="3" fillId="2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49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top" wrapTex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4" fontId="6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164" fontId="6" fillId="3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49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20" applyNumberFormat="1" applyFont="1" applyFill="1" applyBorder="1" applyAlignment="1" applyProtection="1">
      <alignment horizontal="left" vertical="center" wrapText="1"/>
      <protection/>
    </xf>
    <xf numFmtId="0" fontId="12" fillId="0" borderId="4" xfId="20" applyNumberFormat="1" applyFont="1" applyFill="1" applyBorder="1" applyAlignment="1" applyProtection="1">
      <alignment horizontal="left" vertical="center" wrapText="1"/>
      <protection/>
    </xf>
    <xf numFmtId="0" fontId="12" fillId="0" borderId="2" xfId="20" applyNumberFormat="1" applyFont="1" applyFill="1" applyBorder="1" applyAlignment="1" applyProtection="1">
      <alignment horizontal="left" vertical="center" wrapText="1"/>
      <protection/>
    </xf>
    <xf numFmtId="0" fontId="12" fillId="0" borderId="3" xfId="20" applyNumberFormat="1" applyFont="1" applyFill="1" applyBorder="1" applyAlignment="1" applyProtection="1">
      <alignment horizontal="left" vertical="center" wrapText="1"/>
      <protection/>
    </xf>
    <xf numFmtId="0" fontId="15" fillId="0" borderId="2" xfId="20" applyFont="1" applyFill="1" applyBorder="1" applyAlignment="1" applyProtection="1">
      <alignment horizontal="center" vertical="center" wrapText="1"/>
      <protection/>
    </xf>
    <xf numFmtId="0" fontId="16" fillId="0" borderId="2" xfId="21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Protection="1"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 inden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 inden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3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2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3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20" applyFont="1" applyFill="1" applyBorder="1" applyAlignment="1" applyProtection="1">
      <alignment horizontal="center" vertical="center"/>
      <protection/>
    </xf>
    <xf numFmtId="3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20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2" xfId="20" applyFont="1" applyFill="1" applyBorder="1" applyAlignment="1" applyProtection="1">
      <alignment horizontal="center" vertical="center"/>
      <protection/>
    </xf>
    <xf numFmtId="3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20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left" vertical="center" wrapText="1"/>
      <protection/>
    </xf>
    <xf numFmtId="0" fontId="13" fillId="0" borderId="1" xfId="2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49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3" fillId="2" borderId="25" xfId="0" applyNumberFormat="1" applyFont="1" applyFill="1" applyBorder="1" applyAlignment="1" applyProtection="1">
      <alignment horizontal="center" vertical="center" wrapText="1"/>
      <protection/>
    </xf>
    <xf numFmtId="164" fontId="0" fillId="0" borderId="26" xfId="0" applyNumberFormat="1" applyFill="1" applyBorder="1" applyAlignment="1" applyProtection="1">
      <alignment horizontal="right" vertical="center" indent="1"/>
      <protection/>
    </xf>
    <xf numFmtId="164" fontId="0" fillId="0" borderId="27" xfId="0" applyNumberFormat="1" applyFill="1" applyBorder="1" applyAlignment="1" applyProtection="1">
      <alignment horizontal="right" vertical="center" indent="1"/>
      <protection/>
    </xf>
    <xf numFmtId="164" fontId="0" fillId="0" borderId="28" xfId="0" applyNumberFormat="1" applyFill="1" applyBorder="1" applyAlignment="1" applyProtection="1">
      <alignment horizontal="right" vertical="center" indent="1"/>
      <protection/>
    </xf>
    <xf numFmtId="164" fontId="0" fillId="0" borderId="25" xfId="0" applyNumberFormat="1" applyFill="1" applyBorder="1" applyAlignment="1" applyProtection="1">
      <alignment horizontal="right" vertical="center" indent="1"/>
      <protection/>
    </xf>
    <xf numFmtId="164" fontId="0" fillId="0" borderId="26" xfId="0" applyNumberFormat="1" applyFont="1" applyFill="1" applyBorder="1" applyAlignment="1" applyProtection="1">
      <alignment horizontal="right" vertical="center" indent="1"/>
      <protection/>
    </xf>
    <xf numFmtId="164" fontId="0" fillId="0" borderId="27" xfId="0" applyNumberFormat="1" applyFont="1" applyFill="1" applyBorder="1" applyAlignment="1" applyProtection="1">
      <alignment horizontal="right" vertical="center" indent="1"/>
      <protection/>
    </xf>
    <xf numFmtId="49" fontId="2" fillId="2" borderId="29" xfId="0" applyNumberFormat="1" applyFont="1" applyFill="1" applyBorder="1" applyAlignment="1" applyProtection="1">
      <alignment horizontal="center" vertical="center" wrapText="1"/>
      <protection/>
    </xf>
    <xf numFmtId="49" fontId="2" fillId="2" borderId="30" xfId="0" applyNumberFormat="1" applyFont="1" applyFill="1" applyBorder="1" applyAlignment="1" applyProtection="1">
      <alignment horizontal="center" vertical="center" wrapText="1"/>
      <protection/>
    </xf>
    <xf numFmtId="3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3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left" vertical="center" wrapText="1"/>
      <protection/>
    </xf>
    <xf numFmtId="164" fontId="0" fillId="0" borderId="32" xfId="0" applyNumberFormat="1" applyFill="1" applyBorder="1" applyAlignment="1" applyProtection="1">
      <alignment horizontal="right" vertical="center" indent="1"/>
      <protection/>
    </xf>
    <xf numFmtId="164" fontId="0" fillId="0" borderId="33" xfId="0" applyNumberFormat="1" applyFill="1" applyBorder="1" applyAlignment="1" applyProtection="1">
      <alignment horizontal="right" vertical="center" indent="1"/>
      <protection/>
    </xf>
    <xf numFmtId="49" fontId="2" fillId="3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49" fontId="2" fillId="2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0" fontId="2" fillId="3" borderId="3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0" fontId="0" fillId="0" borderId="36" xfId="0" applyFill="1" applyBorder="1" applyAlignment="1" applyProtection="1">
      <alignment horizontal="justify" vertical="center" wrapText="1"/>
      <protection/>
    </xf>
    <xf numFmtId="0" fontId="0" fillId="0" borderId="16" xfId="0" applyFill="1" applyBorder="1" applyAlignment="1" applyProtection="1">
      <alignment horizontal="justify" vertical="center" wrapText="1"/>
      <protection/>
    </xf>
    <xf numFmtId="0" fontId="0" fillId="0" borderId="37" xfId="0" applyFill="1" applyBorder="1" applyAlignment="1" applyProtection="1">
      <alignment horizontal="justify" vertical="center" wrapText="1"/>
      <protection/>
    </xf>
    <xf numFmtId="0" fontId="3" fillId="0" borderId="36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37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3" borderId="38" xfId="0" applyFill="1" applyBorder="1" applyAlignment="1" applyProtection="1">
      <alignment horizontal="center" vertical="center" wrapText="1"/>
      <protection/>
    </xf>
    <xf numFmtId="0" fontId="0" fillId="3" borderId="39" xfId="0" applyFill="1" applyBorder="1" applyAlignment="1" applyProtection="1">
      <alignment horizontal="center" vertical="center" wrapText="1"/>
      <protection/>
    </xf>
    <xf numFmtId="0" fontId="0" fillId="3" borderId="40" xfId="0" applyFill="1" applyBorder="1" applyAlignment="1" applyProtection="1">
      <alignment horizontal="center" vertical="center" wrapText="1"/>
      <protection/>
    </xf>
    <xf numFmtId="0" fontId="0" fillId="3" borderId="41" xfId="0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0" fillId="0" borderId="42" xfId="0" applyNumberFormat="1" applyFill="1" applyBorder="1" applyAlignment="1" applyProtection="1">
      <alignment horizontal="left" vertical="center" wrapText="1" indent="1"/>
      <protection/>
    </xf>
    <xf numFmtId="49" fontId="0" fillId="0" borderId="0" xfId="0" applyNumberFormat="1" applyFill="1" applyBorder="1" applyAlignment="1" applyProtection="1">
      <alignment horizontal="left" vertical="center" wrapText="1" inden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49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vertical="center" wrapText="1"/>
      <protection/>
    </xf>
    <xf numFmtId="0" fontId="0" fillId="2" borderId="30" xfId="0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0" fillId="0" borderId="32" xfId="0" applyNumberForma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64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97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1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3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7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9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1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30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4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8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2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4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4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0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0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2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4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5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35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35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7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92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3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4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104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98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971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16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35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73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11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30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49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68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87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066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25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44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82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01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20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40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129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59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97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352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54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54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30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49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44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44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63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829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147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0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2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4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5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78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111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104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989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107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97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1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3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7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1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30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4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6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8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0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2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4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82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0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2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4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59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9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35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3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4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4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4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6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82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2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4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5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7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107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106</xdr:row>
      <xdr:rowOff>142875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989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107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107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106</xdr:row>
      <xdr:rowOff>142875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989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107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106</xdr:row>
      <xdr:rowOff>142875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989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107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107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106</xdr:row>
      <xdr:rowOff>142875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989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107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106</xdr:row>
      <xdr:rowOff>142875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989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107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107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97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1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3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7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1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30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4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6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8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0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2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4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82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0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2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4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59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9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35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3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4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4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4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6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82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2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4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5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7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106</xdr:row>
      <xdr:rowOff>142875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989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107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107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106</xdr:row>
      <xdr:rowOff>142875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989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107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104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989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104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989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97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1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5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9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1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30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4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6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8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0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2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6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82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0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2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4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7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1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35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35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92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92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3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4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2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2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4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6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82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2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4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5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01230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112</xdr:row>
      <xdr:rowOff>19050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107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97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1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3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7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11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30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4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6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8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0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2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4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82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0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2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4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59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9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35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3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4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4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4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6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82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2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4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59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7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971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110</xdr:row>
      <xdr:rowOff>180975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16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54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73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92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11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30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49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68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44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63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82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01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20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129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59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78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97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131</xdr:row>
      <xdr:rowOff>180975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16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73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138</xdr:row>
      <xdr:rowOff>180975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4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8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06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143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25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44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638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147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0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2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4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5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95250</xdr:colOff>
      <xdr:row>152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97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152</xdr:row>
      <xdr:rowOff>180975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162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35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155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54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73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157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92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95250</xdr:colOff>
      <xdr:row>159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30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95250</xdr:colOff>
      <xdr:row>161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68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8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0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2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44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166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639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166</xdr:row>
      <xdr:rowOff>180975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829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02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4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95250</xdr:colOff>
      <xdr:row>171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59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95250</xdr:colOff>
      <xdr:row>172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78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95250</xdr:colOff>
      <xdr:row>173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97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95250</xdr:colOff>
      <xdr:row>173</xdr:row>
      <xdr:rowOff>180975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16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95250</xdr:colOff>
      <xdr:row>176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54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95250</xdr:colOff>
      <xdr:row>178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92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95250</xdr:colOff>
      <xdr:row>179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11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95250</xdr:colOff>
      <xdr:row>179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11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95250</xdr:colOff>
      <xdr:row>182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68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95250</xdr:colOff>
      <xdr:row>182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68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95250</xdr:colOff>
      <xdr:row>183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8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95250</xdr:colOff>
      <xdr:row>184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706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95250</xdr:colOff>
      <xdr:row>185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725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95250</xdr:colOff>
      <xdr:row>189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02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95250</xdr:colOff>
      <xdr:row>189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02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95250</xdr:colOff>
      <xdr:row>190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21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95250</xdr:colOff>
      <xdr:row>191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40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95250</xdr:colOff>
      <xdr:row>192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59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78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95250</xdr:colOff>
      <xdr:row>194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97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95250</xdr:colOff>
      <xdr:row>194</xdr:row>
      <xdr:rowOff>180975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9163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95250</xdr:colOff>
      <xdr:row>196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93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111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108</xdr:row>
      <xdr:rowOff>180975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97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1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5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7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9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1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30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4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6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4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6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82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0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2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59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7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9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1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73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4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8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0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2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4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6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2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4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5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9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1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3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5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7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9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3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6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8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0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2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4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6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166</xdr:row>
      <xdr:rowOff>180975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82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0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4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5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7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9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1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5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9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1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1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6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6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8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70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72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0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0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2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4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5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7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9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916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93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97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1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5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7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9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1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30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4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6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4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6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82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0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2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59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7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9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1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73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4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8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0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2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4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6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2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4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1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5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7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9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4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6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87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06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4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82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2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4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59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9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73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4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8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2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97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1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5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7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9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1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30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4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6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4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6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82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0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2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59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7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9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1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73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4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8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0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2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4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6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2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4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5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9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1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3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5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7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9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3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6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8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0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2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4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6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166</xdr:row>
      <xdr:rowOff>180975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82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0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4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5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7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9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1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5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9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1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1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6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6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8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70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72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0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0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2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4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5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7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9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916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93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97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3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5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73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9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11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30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49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2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4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6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8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0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4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59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7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9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5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92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3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4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8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0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2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4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82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21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4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7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9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1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35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5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7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1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4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6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8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0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2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44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6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8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21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4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5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7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97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3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7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9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9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49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49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68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8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706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187</xdr:row>
      <xdr:rowOff>180975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7830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187</xdr:row>
      <xdr:rowOff>180975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7830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0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21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4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5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7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9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916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112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114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180975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97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16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54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7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392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11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30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4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46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44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63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582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0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2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59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7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69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1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77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11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4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6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88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0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2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4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96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0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2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4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5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09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1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35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5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7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19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3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6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28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0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2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4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6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166</xdr:row>
      <xdr:rowOff>180975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382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0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4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5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7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49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1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5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59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1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1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6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6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68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70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72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0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0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2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4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5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7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89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91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893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108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111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110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7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108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0900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95300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108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104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98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104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989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104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989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104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989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104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989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104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989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104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989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104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989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104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989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104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989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104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989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108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108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0900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108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95300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108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108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108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108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" y="7278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108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90900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108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95300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108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108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" y="727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28575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102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102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102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102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102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102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102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102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102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102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9525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200025</xdr:colOff>
      <xdr:row>104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38100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38100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38100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38100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38100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38100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38100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28575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28575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237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5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10660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72418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104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0" y="72161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103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48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103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48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103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485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103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485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103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485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103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485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103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485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103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485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103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485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103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485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103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1485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105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23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359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33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33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3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3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3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33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581025</xdr:rowOff>
    </xdr:to>
    <xdr:pic>
      <xdr:nvPicPr>
        <xdr:cNvPr id="3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581025</xdr:rowOff>
    </xdr:to>
    <xdr:pic>
      <xdr:nvPicPr>
        <xdr:cNvPr id="3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3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800100</xdr:rowOff>
    </xdr:to>
    <xdr:pic>
      <xdr:nvPicPr>
        <xdr:cNvPr id="34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581025</xdr:rowOff>
    </xdr:to>
    <xdr:pic>
      <xdr:nvPicPr>
        <xdr:cNvPr id="34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4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561975</xdr:rowOff>
    </xdr:to>
    <xdr:pic>
      <xdr:nvPicPr>
        <xdr:cNvPr id="34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581025</xdr:rowOff>
    </xdr:to>
    <xdr:pic>
      <xdr:nvPicPr>
        <xdr:cNvPr id="3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800100</xdr:rowOff>
    </xdr:to>
    <xdr:pic>
      <xdr:nvPicPr>
        <xdr:cNvPr id="34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581025</xdr:rowOff>
    </xdr:to>
    <xdr:pic>
      <xdr:nvPicPr>
        <xdr:cNvPr id="34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4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561975</xdr:rowOff>
    </xdr:to>
    <xdr:pic>
      <xdr:nvPicPr>
        <xdr:cNvPr id="34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581025</xdr:rowOff>
    </xdr:to>
    <xdr:pic>
      <xdr:nvPicPr>
        <xdr:cNvPr id="343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43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561975</xdr:rowOff>
    </xdr:to>
    <xdr:pic>
      <xdr:nvPicPr>
        <xdr:cNvPr id="34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581025</xdr:rowOff>
    </xdr:to>
    <xdr:pic>
      <xdr:nvPicPr>
        <xdr:cNvPr id="3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800100</xdr:rowOff>
    </xdr:to>
    <xdr:pic>
      <xdr:nvPicPr>
        <xdr:cNvPr id="34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581025</xdr:rowOff>
    </xdr:to>
    <xdr:pic>
      <xdr:nvPicPr>
        <xdr:cNvPr id="34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4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561975</xdr:rowOff>
    </xdr:to>
    <xdr:pic>
      <xdr:nvPicPr>
        <xdr:cNvPr id="34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4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561975</xdr:rowOff>
    </xdr:to>
    <xdr:pic>
      <xdr:nvPicPr>
        <xdr:cNvPr id="3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581025</xdr:rowOff>
    </xdr:to>
    <xdr:pic>
      <xdr:nvPicPr>
        <xdr:cNvPr id="3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800100</xdr:rowOff>
    </xdr:to>
    <xdr:pic>
      <xdr:nvPicPr>
        <xdr:cNvPr id="34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581025</xdr:rowOff>
    </xdr:to>
    <xdr:pic>
      <xdr:nvPicPr>
        <xdr:cNvPr id="34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4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581025</xdr:rowOff>
    </xdr:to>
    <xdr:pic>
      <xdr:nvPicPr>
        <xdr:cNvPr id="34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4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800100</xdr:rowOff>
    </xdr:to>
    <xdr:pic>
      <xdr:nvPicPr>
        <xdr:cNvPr id="34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581025</xdr:rowOff>
    </xdr:to>
    <xdr:pic>
      <xdr:nvPicPr>
        <xdr:cNvPr id="34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4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561975</xdr:rowOff>
    </xdr:to>
    <xdr:pic>
      <xdr:nvPicPr>
        <xdr:cNvPr id="34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581025</xdr:rowOff>
    </xdr:to>
    <xdr:pic>
      <xdr:nvPicPr>
        <xdr:cNvPr id="34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4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4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5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5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5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5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35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9525</xdr:rowOff>
    </xdr:from>
    <xdr:to>
      <xdr:col>17</xdr:col>
      <xdr:colOff>190500</xdr:colOff>
      <xdr:row>19</xdr:row>
      <xdr:rowOff>800100</xdr:rowOff>
    </xdr:to>
    <xdr:pic>
      <xdr:nvPicPr>
        <xdr:cNvPr id="35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876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581025</xdr:rowOff>
    </xdr:to>
    <xdr:pic>
      <xdr:nvPicPr>
        <xdr:cNvPr id="35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5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561975</xdr:rowOff>
    </xdr:to>
    <xdr:pic>
      <xdr:nvPicPr>
        <xdr:cNvPr id="35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3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3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200025</xdr:rowOff>
    </xdr:to>
    <xdr:pic>
      <xdr:nvPicPr>
        <xdr:cNvPr id="3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581025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381000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15678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200025</xdr:rowOff>
    </xdr:to>
    <xdr:pic>
      <xdr:nvPicPr>
        <xdr:cNvPr id="35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200025</xdr:rowOff>
    </xdr:to>
    <xdr:pic>
      <xdr:nvPicPr>
        <xdr:cNvPr id="35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200025</xdr:rowOff>
    </xdr:to>
    <xdr:pic>
      <xdr:nvPicPr>
        <xdr:cNvPr id="35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200025</xdr:rowOff>
    </xdr:to>
    <xdr:pic>
      <xdr:nvPicPr>
        <xdr:cNvPr id="35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200025</xdr:rowOff>
    </xdr:to>
    <xdr:pic>
      <xdr:nvPicPr>
        <xdr:cNvPr id="35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35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1047750</xdr:rowOff>
    </xdr:to>
    <xdr:pic>
      <xdr:nvPicPr>
        <xdr:cNvPr id="35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5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1047750</xdr:rowOff>
    </xdr:to>
    <xdr:pic>
      <xdr:nvPicPr>
        <xdr:cNvPr id="3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5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1047750</xdr:rowOff>
    </xdr:to>
    <xdr:pic>
      <xdr:nvPicPr>
        <xdr:cNvPr id="3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1028700</xdr:rowOff>
    </xdr:to>
    <xdr:pic>
      <xdr:nvPicPr>
        <xdr:cNvPr id="3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19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1047750</xdr:rowOff>
    </xdr:to>
    <xdr:pic>
      <xdr:nvPicPr>
        <xdr:cNvPr id="35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5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5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1047750</xdr:rowOff>
    </xdr:to>
    <xdr:pic>
      <xdr:nvPicPr>
        <xdr:cNvPr id="36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6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1028700</xdr:rowOff>
    </xdr:to>
    <xdr:pic>
      <xdr:nvPicPr>
        <xdr:cNvPr id="36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19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1047750</xdr:rowOff>
    </xdr:to>
    <xdr:pic>
      <xdr:nvPicPr>
        <xdr:cNvPr id="360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1028700</xdr:rowOff>
    </xdr:to>
    <xdr:pic>
      <xdr:nvPicPr>
        <xdr:cNvPr id="3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19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1047750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1047750</xdr:rowOff>
    </xdr:to>
    <xdr:pic>
      <xdr:nvPicPr>
        <xdr:cNvPr id="36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6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1028700</xdr:rowOff>
    </xdr:to>
    <xdr:pic>
      <xdr:nvPicPr>
        <xdr:cNvPr id="36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19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6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1028700</xdr:rowOff>
    </xdr:to>
    <xdr:pic>
      <xdr:nvPicPr>
        <xdr:cNvPr id="3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19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1047750</xdr:rowOff>
    </xdr:to>
    <xdr:pic>
      <xdr:nvPicPr>
        <xdr:cNvPr id="36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6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1047750</xdr:rowOff>
    </xdr:to>
    <xdr:pic>
      <xdr:nvPicPr>
        <xdr:cNvPr id="36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6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1047750</xdr:rowOff>
    </xdr:to>
    <xdr:pic>
      <xdr:nvPicPr>
        <xdr:cNvPr id="36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6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1047750</xdr:rowOff>
    </xdr:to>
    <xdr:pic>
      <xdr:nvPicPr>
        <xdr:cNvPr id="36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6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1028700</xdr:rowOff>
    </xdr:to>
    <xdr:pic>
      <xdr:nvPicPr>
        <xdr:cNvPr id="36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19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1047750</xdr:rowOff>
    </xdr:to>
    <xdr:pic>
      <xdr:nvPicPr>
        <xdr:cNvPr id="36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36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1047750</xdr:rowOff>
    </xdr:to>
    <xdr:pic>
      <xdr:nvPicPr>
        <xdr:cNvPr id="36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6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1028700</xdr:rowOff>
    </xdr:to>
    <xdr:pic>
      <xdr:nvPicPr>
        <xdr:cNvPr id="36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19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200025</xdr:rowOff>
    </xdr:to>
    <xdr:pic>
      <xdr:nvPicPr>
        <xdr:cNvPr id="36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200025</xdr:rowOff>
    </xdr:to>
    <xdr:pic>
      <xdr:nvPicPr>
        <xdr:cNvPr id="36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200025</xdr:rowOff>
    </xdr:to>
    <xdr:pic>
      <xdr:nvPicPr>
        <xdr:cNvPr id="36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1047750</xdr:rowOff>
    </xdr:to>
    <xdr:pic>
      <xdr:nvPicPr>
        <xdr:cNvPr id="36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36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36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36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6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6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6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6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6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6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6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6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6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6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37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37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37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7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7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7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7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7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7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7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61975"/>
    <xdr:pic>
      <xdr:nvPicPr>
        <xdr:cNvPr id="37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61975"/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7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7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61975"/>
    <xdr:pic>
      <xdr:nvPicPr>
        <xdr:cNvPr id="37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7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7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7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7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7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61975"/>
    <xdr:pic>
      <xdr:nvPicPr>
        <xdr:cNvPr id="37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7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61975"/>
    <xdr:pic>
      <xdr:nvPicPr>
        <xdr:cNvPr id="37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8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8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8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8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61975"/>
    <xdr:pic>
      <xdr:nvPicPr>
        <xdr:cNvPr id="3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8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8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61975"/>
    <xdr:pic>
      <xdr:nvPicPr>
        <xdr:cNvPr id="38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38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38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38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8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8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38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38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8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38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38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38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8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9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9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9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9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9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9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9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95250" cy="180975"/>
    <xdr:pic>
      <xdr:nvPicPr>
        <xdr:cNvPr id="39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9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9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9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9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61975"/>
    <xdr:pic>
      <xdr:nvPicPr>
        <xdr:cNvPr id="3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9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9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9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9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61975"/>
    <xdr:pic>
      <xdr:nvPicPr>
        <xdr:cNvPr id="39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94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94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61975"/>
    <xdr:pic>
      <xdr:nvPicPr>
        <xdr:cNvPr id="39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9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9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61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9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61975"/>
    <xdr:pic>
      <xdr:nvPicPr>
        <xdr:cNvPr id="39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9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9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9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9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39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39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39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40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40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40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61975"/>
    <xdr:pic>
      <xdr:nvPicPr>
        <xdr:cNvPr id="40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40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40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40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40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40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40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40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40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40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40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40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40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40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40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180975"/>
    <xdr:pic>
      <xdr:nvPicPr>
        <xdr:cNvPr id="40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40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40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61975"/>
    <xdr:pic>
      <xdr:nvPicPr>
        <xdr:cNvPr id="40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40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4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200025"/>
    <xdr:pic>
      <xdr:nvPicPr>
        <xdr:cNvPr id="40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581025"/>
    <xdr:pic>
      <xdr:nvPicPr>
        <xdr:cNvPr id="4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41</xdr:row>
      <xdr:rowOff>0</xdr:rowOff>
    </xdr:from>
    <xdr:ext cx="190500" cy="381000"/>
    <xdr:pic>
      <xdr:nvPicPr>
        <xdr:cNvPr id="4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78625" y="30984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0"/>
  <sheetViews>
    <sheetView showGridLines="0" tabSelected="1" workbookViewId="0" topLeftCell="K100">
      <selection activeCell="O7" sqref="O7:O100"/>
    </sheetView>
  </sheetViews>
  <sheetFormatPr defaultColWidth="8.8515625" defaultRowHeight="15"/>
  <cols>
    <col min="1" max="1" width="1.7109375" style="1" customWidth="1"/>
    <col min="2" max="2" width="5.7109375" style="1" customWidth="1"/>
    <col min="3" max="3" width="43.421875" style="2" customWidth="1"/>
    <col min="4" max="4" width="9.7109375" style="3" customWidth="1"/>
    <col min="5" max="5" width="9.7109375" style="4" customWidth="1"/>
    <col min="6" max="6" width="40.7109375" style="2" customWidth="1"/>
    <col min="7" max="7" width="15.140625" style="2" customWidth="1"/>
    <col min="8" max="8" width="14.28125" style="2" customWidth="1"/>
    <col min="9" max="9" width="30.8515625" style="1" customWidth="1"/>
    <col min="10" max="10" width="21.57421875" style="1" hidden="1" customWidth="1"/>
    <col min="11" max="11" width="18.57421875" style="1" customWidth="1"/>
    <col min="12" max="12" width="22.140625" style="2" customWidth="1"/>
    <col min="13" max="13" width="22.140625" style="2" hidden="1" customWidth="1"/>
    <col min="14" max="14" width="19.8515625" style="2" customWidth="1"/>
    <col min="15" max="15" width="20.8515625" style="1" customWidth="1"/>
    <col min="16" max="16" width="18.421875" style="1" customWidth="1"/>
    <col min="17" max="17" width="21.00390625" style="1" customWidth="1"/>
    <col min="18" max="18" width="15.8515625" style="1" customWidth="1"/>
    <col min="19" max="16384" width="8.8515625" style="1" customWidth="1"/>
  </cols>
  <sheetData>
    <row r="1" spans="2:18" ht="24.6" customHeight="1">
      <c r="B1" s="130" t="s">
        <v>192</v>
      </c>
      <c r="C1" s="130"/>
      <c r="D1" s="130"/>
      <c r="E1" s="130"/>
      <c r="K1" s="2"/>
      <c r="M1" s="27"/>
      <c r="N1" s="27"/>
      <c r="O1" s="27"/>
      <c r="P1" s="113"/>
      <c r="Q1" s="6" t="s">
        <v>196</v>
      </c>
      <c r="R1" s="52"/>
    </row>
    <row r="2" spans="3:18" ht="18.75" customHeight="1">
      <c r="C2" s="28"/>
      <c r="D2" s="7"/>
      <c r="E2" s="10"/>
      <c r="G2" s="1"/>
      <c r="H2" s="12"/>
      <c r="K2" s="2"/>
      <c r="M2" s="113"/>
      <c r="N2" s="113"/>
      <c r="O2" s="113"/>
      <c r="P2" s="113"/>
      <c r="Q2" s="6"/>
      <c r="R2" s="53"/>
    </row>
    <row r="3" spans="2:18" ht="19.9" customHeight="1">
      <c r="B3" s="135" t="s">
        <v>194</v>
      </c>
      <c r="C3" s="135"/>
      <c r="D3" s="131" t="s">
        <v>197</v>
      </c>
      <c r="E3" s="132"/>
      <c r="F3" s="136" t="s">
        <v>199</v>
      </c>
      <c r="G3" s="137"/>
      <c r="H3" s="137"/>
      <c r="I3" s="137"/>
      <c r="J3" s="123"/>
      <c r="K3" s="123"/>
      <c r="L3" s="123"/>
      <c r="M3" s="123"/>
      <c r="N3" s="123"/>
      <c r="O3" s="123"/>
      <c r="P3" s="123"/>
      <c r="Q3" s="123"/>
      <c r="R3" s="54"/>
    </row>
    <row r="4" spans="2:18" ht="19.9" customHeight="1" thickBot="1">
      <c r="B4" s="135"/>
      <c r="C4" s="135"/>
      <c r="D4" s="133"/>
      <c r="E4" s="134"/>
      <c r="F4" s="136"/>
      <c r="G4" s="137"/>
      <c r="H4" s="137"/>
      <c r="I4" s="137"/>
      <c r="J4" s="122"/>
      <c r="K4" s="122"/>
      <c r="L4" s="122"/>
      <c r="O4" s="2"/>
      <c r="P4" s="122"/>
      <c r="Q4" s="122"/>
      <c r="R4" s="54"/>
    </row>
    <row r="5" spans="1:15" ht="42.75" customHeight="1" thickBot="1">
      <c r="A5" s="55"/>
      <c r="B5" s="8"/>
      <c r="C5" s="9"/>
      <c r="M5" s="11"/>
      <c r="N5" s="5"/>
      <c r="O5" s="121" t="s">
        <v>197</v>
      </c>
    </row>
    <row r="6" spans="1:17" ht="94.5" customHeight="1" thickBot="1" thickTop="1">
      <c r="A6" s="55"/>
      <c r="B6" s="24" t="s">
        <v>1</v>
      </c>
      <c r="C6" s="25" t="s">
        <v>184</v>
      </c>
      <c r="D6" s="25" t="s">
        <v>0</v>
      </c>
      <c r="E6" s="25" t="s">
        <v>185</v>
      </c>
      <c r="F6" s="26" t="s">
        <v>186</v>
      </c>
      <c r="G6" s="26" t="s">
        <v>187</v>
      </c>
      <c r="H6" s="26" t="s">
        <v>188</v>
      </c>
      <c r="I6" s="26" t="s">
        <v>189</v>
      </c>
      <c r="J6" s="26" t="s">
        <v>4</v>
      </c>
      <c r="K6" s="119" t="s">
        <v>190</v>
      </c>
      <c r="L6" s="26" t="s">
        <v>191</v>
      </c>
      <c r="M6" s="26" t="s">
        <v>5</v>
      </c>
      <c r="N6" s="96" t="s">
        <v>6</v>
      </c>
      <c r="O6" s="112" t="s">
        <v>7</v>
      </c>
      <c r="P6" s="103" t="s">
        <v>8</v>
      </c>
      <c r="Q6" s="104" t="s">
        <v>9</v>
      </c>
    </row>
    <row r="7" spans="1:18" ht="120.6" customHeight="1" thickTop="1">
      <c r="A7" s="56"/>
      <c r="B7" s="105">
        <v>1</v>
      </c>
      <c r="C7" s="106" t="s">
        <v>11</v>
      </c>
      <c r="D7" s="107">
        <v>1</v>
      </c>
      <c r="E7" s="108" t="s">
        <v>12</v>
      </c>
      <c r="F7" s="109" t="s">
        <v>28</v>
      </c>
      <c r="G7" s="141" t="s">
        <v>183</v>
      </c>
      <c r="H7" s="153"/>
      <c r="I7" s="141"/>
      <c r="J7" s="120"/>
      <c r="K7" s="141" t="s">
        <v>16</v>
      </c>
      <c r="L7" s="141" t="s">
        <v>17</v>
      </c>
      <c r="M7" s="110">
        <f aca="true" t="shared" si="0" ref="M7:M38">D7*N7</f>
        <v>160</v>
      </c>
      <c r="N7" s="111">
        <v>160</v>
      </c>
      <c r="O7" s="29">
        <v>143.20000000000002</v>
      </c>
      <c r="P7" s="30">
        <f aca="true" t="shared" si="1" ref="P7:P14">D7*O7</f>
        <v>143.20000000000002</v>
      </c>
      <c r="Q7" s="31" t="str">
        <f aca="true" t="shared" si="2" ref="Q7:Q8">IF(ISNUMBER(O7),IF(O7&gt;N7,"NEVYHOVUJE","VYHOVUJE")," ")</f>
        <v>VYHOVUJE</v>
      </c>
      <c r="R7" s="61"/>
    </row>
    <row r="8" spans="1:18" ht="89.45" customHeight="1">
      <c r="A8" s="55"/>
      <c r="B8" s="62">
        <v>2</v>
      </c>
      <c r="C8" s="63" t="s">
        <v>13</v>
      </c>
      <c r="D8" s="64">
        <v>4</v>
      </c>
      <c r="E8" s="65" t="s">
        <v>14</v>
      </c>
      <c r="F8" s="66" t="s">
        <v>29</v>
      </c>
      <c r="G8" s="139"/>
      <c r="H8" s="143"/>
      <c r="I8" s="139"/>
      <c r="J8" s="115"/>
      <c r="K8" s="139"/>
      <c r="L8" s="139"/>
      <c r="M8" s="21">
        <f t="shared" si="0"/>
        <v>160</v>
      </c>
      <c r="N8" s="98">
        <v>40</v>
      </c>
      <c r="O8" s="38">
        <v>36</v>
      </c>
      <c r="P8" s="39">
        <f t="shared" si="1"/>
        <v>144</v>
      </c>
      <c r="Q8" s="40" t="str">
        <f t="shared" si="2"/>
        <v>VYHOVUJE</v>
      </c>
      <c r="R8" s="61"/>
    </row>
    <row r="9" spans="1:18" ht="45.6" customHeight="1" thickBot="1">
      <c r="A9" s="55"/>
      <c r="B9" s="67">
        <v>3</v>
      </c>
      <c r="C9" s="68" t="s">
        <v>15</v>
      </c>
      <c r="D9" s="69">
        <v>5</v>
      </c>
      <c r="E9" s="118" t="s">
        <v>10</v>
      </c>
      <c r="F9" s="70" t="s">
        <v>30</v>
      </c>
      <c r="G9" s="140"/>
      <c r="H9" s="144"/>
      <c r="I9" s="140"/>
      <c r="J9" s="116"/>
      <c r="K9" s="140"/>
      <c r="L9" s="140"/>
      <c r="M9" s="22">
        <f t="shared" si="0"/>
        <v>500</v>
      </c>
      <c r="N9" s="99">
        <v>100</v>
      </c>
      <c r="O9" s="35">
        <v>12</v>
      </c>
      <c r="P9" s="36">
        <f t="shared" si="1"/>
        <v>60</v>
      </c>
      <c r="Q9" s="37" t="str">
        <f aca="true" t="shared" si="3" ref="Q9:Q14">IF(ISNUMBER(O9),IF(O9&gt;N9,"NEVYHOVUJE","VYHOVUJE")," ")</f>
        <v>VYHOVUJE</v>
      </c>
      <c r="R9" s="61"/>
    </row>
    <row r="10" spans="1:18" ht="133.9" customHeight="1" thickTop="1">
      <c r="A10" s="71"/>
      <c r="B10" s="57">
        <v>4</v>
      </c>
      <c r="C10" s="46" t="s">
        <v>18</v>
      </c>
      <c r="D10" s="59">
        <v>50</v>
      </c>
      <c r="E10" s="117" t="s">
        <v>10</v>
      </c>
      <c r="F10" s="46" t="s">
        <v>19</v>
      </c>
      <c r="G10" s="138" t="s">
        <v>183</v>
      </c>
      <c r="H10" s="142"/>
      <c r="I10" s="138"/>
      <c r="J10" s="114"/>
      <c r="K10" s="138" t="s">
        <v>26</v>
      </c>
      <c r="L10" s="138" t="s">
        <v>27</v>
      </c>
      <c r="M10" s="20">
        <f t="shared" si="0"/>
        <v>5000</v>
      </c>
      <c r="N10" s="97">
        <v>100</v>
      </c>
      <c r="O10" s="41">
        <v>70</v>
      </c>
      <c r="P10" s="42">
        <f t="shared" si="1"/>
        <v>3500</v>
      </c>
      <c r="Q10" s="43" t="str">
        <f t="shared" si="3"/>
        <v>VYHOVUJE</v>
      </c>
      <c r="R10" s="61"/>
    </row>
    <row r="11" spans="1:18" ht="95.25" customHeight="1">
      <c r="A11" s="55"/>
      <c r="B11" s="62">
        <v>5</v>
      </c>
      <c r="C11" s="63" t="s">
        <v>20</v>
      </c>
      <c r="D11" s="64">
        <v>5</v>
      </c>
      <c r="E11" s="65" t="s">
        <v>10</v>
      </c>
      <c r="F11" s="66" t="s">
        <v>22</v>
      </c>
      <c r="G11" s="139"/>
      <c r="H11" s="143"/>
      <c r="I11" s="139"/>
      <c r="J11" s="115"/>
      <c r="K11" s="139"/>
      <c r="L11" s="139"/>
      <c r="M11" s="21">
        <f t="shared" si="0"/>
        <v>2500</v>
      </c>
      <c r="N11" s="98">
        <v>500</v>
      </c>
      <c r="O11" s="38">
        <v>150</v>
      </c>
      <c r="P11" s="39">
        <f t="shared" si="1"/>
        <v>750</v>
      </c>
      <c r="Q11" s="40" t="str">
        <f t="shared" si="3"/>
        <v>VYHOVUJE</v>
      </c>
      <c r="R11" s="61"/>
    </row>
    <row r="12" spans="1:18" ht="42" customHeight="1">
      <c r="A12" s="55"/>
      <c r="B12" s="62">
        <v>6</v>
      </c>
      <c r="C12" s="63" t="s">
        <v>21</v>
      </c>
      <c r="D12" s="64">
        <v>5</v>
      </c>
      <c r="E12" s="65" t="s">
        <v>10</v>
      </c>
      <c r="F12" s="66" t="s">
        <v>23</v>
      </c>
      <c r="G12" s="139"/>
      <c r="H12" s="143"/>
      <c r="I12" s="139"/>
      <c r="J12" s="115"/>
      <c r="K12" s="139"/>
      <c r="L12" s="139"/>
      <c r="M12" s="21">
        <f t="shared" si="0"/>
        <v>1250</v>
      </c>
      <c r="N12" s="98">
        <v>250</v>
      </c>
      <c r="O12" s="38">
        <v>7.920000000000001</v>
      </c>
      <c r="P12" s="39">
        <f t="shared" si="1"/>
        <v>39.6</v>
      </c>
      <c r="Q12" s="40" t="str">
        <f t="shared" si="3"/>
        <v>VYHOVUJE</v>
      </c>
      <c r="R12" s="61"/>
    </row>
    <row r="13" spans="1:18" ht="42" customHeight="1">
      <c r="A13" s="55"/>
      <c r="B13" s="62">
        <v>7</v>
      </c>
      <c r="C13" s="63" t="s">
        <v>21</v>
      </c>
      <c r="D13" s="64">
        <v>5</v>
      </c>
      <c r="E13" s="65" t="s">
        <v>10</v>
      </c>
      <c r="F13" s="66" t="s">
        <v>24</v>
      </c>
      <c r="G13" s="139"/>
      <c r="H13" s="143"/>
      <c r="I13" s="139"/>
      <c r="J13" s="115"/>
      <c r="K13" s="139"/>
      <c r="L13" s="139"/>
      <c r="M13" s="21">
        <f t="shared" si="0"/>
        <v>1250</v>
      </c>
      <c r="N13" s="98">
        <v>250</v>
      </c>
      <c r="O13" s="29">
        <v>7.920000000000001</v>
      </c>
      <c r="P13" s="30">
        <f t="shared" si="1"/>
        <v>39.6</v>
      </c>
      <c r="Q13" s="31" t="str">
        <f t="shared" si="3"/>
        <v>VYHOVUJE</v>
      </c>
      <c r="R13" s="61"/>
    </row>
    <row r="14" spans="1:18" ht="42" customHeight="1" thickBot="1">
      <c r="A14" s="55"/>
      <c r="B14" s="67">
        <v>8</v>
      </c>
      <c r="C14" s="68" t="s">
        <v>21</v>
      </c>
      <c r="D14" s="69">
        <v>5</v>
      </c>
      <c r="E14" s="118" t="s">
        <v>10</v>
      </c>
      <c r="F14" s="70" t="s">
        <v>25</v>
      </c>
      <c r="G14" s="140"/>
      <c r="H14" s="144"/>
      <c r="I14" s="140"/>
      <c r="J14" s="116"/>
      <c r="K14" s="140"/>
      <c r="L14" s="140"/>
      <c r="M14" s="22">
        <f t="shared" si="0"/>
        <v>1250</v>
      </c>
      <c r="N14" s="99">
        <v>250</v>
      </c>
      <c r="O14" s="35">
        <v>7.920000000000001</v>
      </c>
      <c r="P14" s="36">
        <f t="shared" si="1"/>
        <v>39.6</v>
      </c>
      <c r="Q14" s="37" t="str">
        <f t="shared" si="3"/>
        <v>VYHOVUJE</v>
      </c>
      <c r="R14" s="61"/>
    </row>
    <row r="15" spans="1:18" ht="77.25" customHeight="1" thickTop="1">
      <c r="A15" s="71"/>
      <c r="B15" s="57">
        <v>9</v>
      </c>
      <c r="C15" s="58" t="s">
        <v>31</v>
      </c>
      <c r="D15" s="59">
        <v>2</v>
      </c>
      <c r="E15" s="117" t="s">
        <v>14</v>
      </c>
      <c r="F15" s="60" t="s">
        <v>32</v>
      </c>
      <c r="G15" s="138" t="s">
        <v>183</v>
      </c>
      <c r="H15" s="142"/>
      <c r="I15" s="138"/>
      <c r="J15" s="114"/>
      <c r="K15" s="138" t="s">
        <v>33</v>
      </c>
      <c r="L15" s="138" t="s">
        <v>34</v>
      </c>
      <c r="M15" s="20">
        <f t="shared" si="0"/>
        <v>260</v>
      </c>
      <c r="N15" s="97">
        <v>130</v>
      </c>
      <c r="O15" s="41">
        <v>123.2</v>
      </c>
      <c r="P15" s="42">
        <f aca="true" t="shared" si="4" ref="P15:P78">D15*O15</f>
        <v>246.4</v>
      </c>
      <c r="Q15" s="43" t="str">
        <f aca="true" t="shared" si="5" ref="Q15:Q78">IF(ISNUMBER(O15),IF(O15&gt;N15,"NEVYHOVUJE","VYHOVUJE")," ")</f>
        <v>VYHOVUJE</v>
      </c>
      <c r="R15" s="61"/>
    </row>
    <row r="16" spans="1:18" ht="42" customHeight="1">
      <c r="A16" s="55"/>
      <c r="B16" s="62">
        <v>10</v>
      </c>
      <c r="C16" s="63" t="s">
        <v>35</v>
      </c>
      <c r="D16" s="64">
        <v>4</v>
      </c>
      <c r="E16" s="65" t="s">
        <v>14</v>
      </c>
      <c r="F16" s="66" t="s">
        <v>36</v>
      </c>
      <c r="G16" s="139"/>
      <c r="H16" s="143"/>
      <c r="I16" s="139"/>
      <c r="J16" s="115"/>
      <c r="K16" s="139"/>
      <c r="L16" s="139"/>
      <c r="M16" s="21">
        <f t="shared" si="0"/>
        <v>160</v>
      </c>
      <c r="N16" s="98">
        <v>40</v>
      </c>
      <c r="O16" s="38">
        <v>20</v>
      </c>
      <c r="P16" s="39">
        <f t="shared" si="4"/>
        <v>80</v>
      </c>
      <c r="Q16" s="40" t="str">
        <f t="shared" si="5"/>
        <v>VYHOVUJE</v>
      </c>
      <c r="R16" s="61"/>
    </row>
    <row r="17" spans="1:18" ht="113.25" customHeight="1">
      <c r="A17" s="55"/>
      <c r="B17" s="62">
        <v>11</v>
      </c>
      <c r="C17" s="63" t="s">
        <v>37</v>
      </c>
      <c r="D17" s="64">
        <v>1</v>
      </c>
      <c r="E17" s="65" t="s">
        <v>12</v>
      </c>
      <c r="F17" s="66" t="s">
        <v>38</v>
      </c>
      <c r="G17" s="139"/>
      <c r="H17" s="143"/>
      <c r="I17" s="139"/>
      <c r="J17" s="115"/>
      <c r="K17" s="139"/>
      <c r="L17" s="139"/>
      <c r="M17" s="21">
        <f t="shared" si="0"/>
        <v>110</v>
      </c>
      <c r="N17" s="98">
        <v>110</v>
      </c>
      <c r="O17" s="38">
        <v>103.2</v>
      </c>
      <c r="P17" s="39">
        <f t="shared" si="4"/>
        <v>103.2</v>
      </c>
      <c r="Q17" s="40" t="str">
        <f t="shared" si="5"/>
        <v>VYHOVUJE</v>
      </c>
      <c r="R17" s="61"/>
    </row>
    <row r="18" spans="1:18" ht="33.6" customHeight="1">
      <c r="A18" s="55"/>
      <c r="B18" s="62">
        <v>12</v>
      </c>
      <c r="C18" s="63" t="s">
        <v>39</v>
      </c>
      <c r="D18" s="64">
        <v>3</v>
      </c>
      <c r="E18" s="65" t="s">
        <v>10</v>
      </c>
      <c r="F18" s="66" t="s">
        <v>40</v>
      </c>
      <c r="G18" s="139"/>
      <c r="H18" s="143"/>
      <c r="I18" s="139"/>
      <c r="J18" s="115"/>
      <c r="K18" s="139"/>
      <c r="L18" s="139"/>
      <c r="M18" s="21">
        <f t="shared" si="0"/>
        <v>60</v>
      </c>
      <c r="N18" s="98">
        <v>20</v>
      </c>
      <c r="O18" s="29">
        <v>5</v>
      </c>
      <c r="P18" s="30">
        <f t="shared" si="4"/>
        <v>15</v>
      </c>
      <c r="Q18" s="31" t="str">
        <f t="shared" si="5"/>
        <v>VYHOVUJE</v>
      </c>
      <c r="R18" s="61"/>
    </row>
    <row r="19" spans="1:18" ht="141.6" customHeight="1" thickBot="1">
      <c r="A19" s="55"/>
      <c r="B19" s="67">
        <v>13</v>
      </c>
      <c r="C19" s="68" t="s">
        <v>41</v>
      </c>
      <c r="D19" s="69">
        <v>15</v>
      </c>
      <c r="E19" s="118" t="s">
        <v>10</v>
      </c>
      <c r="F19" s="70" t="s">
        <v>19</v>
      </c>
      <c r="G19" s="140"/>
      <c r="H19" s="144"/>
      <c r="I19" s="140"/>
      <c r="J19" s="116"/>
      <c r="K19" s="140"/>
      <c r="L19" s="140"/>
      <c r="M19" s="22">
        <f t="shared" si="0"/>
        <v>1275</v>
      </c>
      <c r="N19" s="99">
        <v>85</v>
      </c>
      <c r="O19" s="35">
        <v>70</v>
      </c>
      <c r="P19" s="36">
        <f t="shared" si="4"/>
        <v>1050</v>
      </c>
      <c r="Q19" s="37" t="str">
        <f t="shared" si="5"/>
        <v>VYHOVUJE</v>
      </c>
      <c r="R19" s="61"/>
    </row>
    <row r="20" spans="1:18" ht="141" customHeight="1" thickBot="1" thickTop="1">
      <c r="A20" s="71"/>
      <c r="B20" s="72">
        <v>14</v>
      </c>
      <c r="C20" s="47" t="s">
        <v>42</v>
      </c>
      <c r="D20" s="73">
        <v>1</v>
      </c>
      <c r="E20" s="74" t="s">
        <v>14</v>
      </c>
      <c r="F20" s="47" t="s">
        <v>43</v>
      </c>
      <c r="G20" s="75" t="s">
        <v>183</v>
      </c>
      <c r="H20" s="76"/>
      <c r="I20" s="75"/>
      <c r="J20" s="76"/>
      <c r="K20" s="75" t="s">
        <v>26</v>
      </c>
      <c r="L20" s="75" t="s">
        <v>27</v>
      </c>
      <c r="M20" s="23">
        <f t="shared" si="0"/>
        <v>3500</v>
      </c>
      <c r="N20" s="100">
        <v>3500</v>
      </c>
      <c r="O20" s="32">
        <v>800</v>
      </c>
      <c r="P20" s="33">
        <f t="shared" si="4"/>
        <v>800</v>
      </c>
      <c r="Q20" s="34" t="str">
        <f t="shared" si="5"/>
        <v>VYHOVUJE</v>
      </c>
      <c r="R20" s="61"/>
    </row>
    <row r="21" spans="1:18" ht="31.9" customHeight="1" thickTop="1">
      <c r="A21" s="71"/>
      <c r="B21" s="57">
        <v>15</v>
      </c>
      <c r="C21" s="46" t="s">
        <v>44</v>
      </c>
      <c r="D21" s="77">
        <v>3</v>
      </c>
      <c r="E21" s="78" t="s">
        <v>10</v>
      </c>
      <c r="F21" s="46" t="s">
        <v>45</v>
      </c>
      <c r="G21" s="138" t="s">
        <v>183</v>
      </c>
      <c r="H21" s="142"/>
      <c r="I21" s="138"/>
      <c r="J21" s="114"/>
      <c r="K21" s="138" t="s">
        <v>87</v>
      </c>
      <c r="L21" s="138" t="s">
        <v>86</v>
      </c>
      <c r="M21" s="20">
        <f t="shared" si="0"/>
        <v>180</v>
      </c>
      <c r="N21" s="97">
        <v>60</v>
      </c>
      <c r="O21" s="41">
        <v>44</v>
      </c>
      <c r="P21" s="42">
        <f t="shared" si="4"/>
        <v>132</v>
      </c>
      <c r="Q21" s="43" t="str">
        <f t="shared" si="5"/>
        <v>VYHOVUJE</v>
      </c>
      <c r="R21" s="61"/>
    </row>
    <row r="22" spans="1:18" ht="30.6" customHeight="1">
      <c r="A22" s="55"/>
      <c r="B22" s="62">
        <v>16</v>
      </c>
      <c r="C22" s="48" t="s">
        <v>46</v>
      </c>
      <c r="D22" s="79">
        <v>2</v>
      </c>
      <c r="E22" s="80" t="s">
        <v>14</v>
      </c>
      <c r="F22" s="48" t="s">
        <v>47</v>
      </c>
      <c r="G22" s="139"/>
      <c r="H22" s="143"/>
      <c r="I22" s="139"/>
      <c r="J22" s="115"/>
      <c r="K22" s="139"/>
      <c r="L22" s="139"/>
      <c r="M22" s="21">
        <f t="shared" si="0"/>
        <v>32</v>
      </c>
      <c r="N22" s="98">
        <v>16</v>
      </c>
      <c r="O22" s="38">
        <v>12</v>
      </c>
      <c r="P22" s="39">
        <f t="shared" si="4"/>
        <v>24</v>
      </c>
      <c r="Q22" s="40" t="str">
        <f t="shared" si="5"/>
        <v>VYHOVUJE</v>
      </c>
      <c r="R22" s="61"/>
    </row>
    <row r="23" spans="1:18" ht="52.15" customHeight="1">
      <c r="A23" s="55"/>
      <c r="B23" s="62">
        <v>17</v>
      </c>
      <c r="C23" s="48" t="s">
        <v>48</v>
      </c>
      <c r="D23" s="79">
        <v>10</v>
      </c>
      <c r="E23" s="80" t="s">
        <v>14</v>
      </c>
      <c r="F23" s="48" t="s">
        <v>49</v>
      </c>
      <c r="G23" s="139"/>
      <c r="H23" s="143"/>
      <c r="I23" s="139"/>
      <c r="J23" s="115"/>
      <c r="K23" s="139"/>
      <c r="L23" s="139"/>
      <c r="M23" s="21">
        <f t="shared" si="0"/>
        <v>130</v>
      </c>
      <c r="N23" s="98">
        <v>13</v>
      </c>
      <c r="O23" s="29">
        <v>5</v>
      </c>
      <c r="P23" s="30">
        <f t="shared" si="4"/>
        <v>50</v>
      </c>
      <c r="Q23" s="31" t="str">
        <f t="shared" si="5"/>
        <v>VYHOVUJE</v>
      </c>
      <c r="R23" s="61"/>
    </row>
    <row r="24" spans="1:18" ht="126.6" customHeight="1">
      <c r="A24" s="55"/>
      <c r="B24" s="62">
        <v>18</v>
      </c>
      <c r="C24" s="48" t="s">
        <v>50</v>
      </c>
      <c r="D24" s="79">
        <v>240</v>
      </c>
      <c r="E24" s="80" t="s">
        <v>10</v>
      </c>
      <c r="F24" s="48" t="s">
        <v>51</v>
      </c>
      <c r="G24" s="139"/>
      <c r="H24" s="143"/>
      <c r="I24" s="139"/>
      <c r="J24" s="115"/>
      <c r="K24" s="139"/>
      <c r="L24" s="139"/>
      <c r="M24" s="21">
        <f t="shared" si="0"/>
        <v>18000</v>
      </c>
      <c r="N24" s="98">
        <v>75</v>
      </c>
      <c r="O24" s="29">
        <v>52</v>
      </c>
      <c r="P24" s="30">
        <f t="shared" si="4"/>
        <v>12480</v>
      </c>
      <c r="Q24" s="31" t="str">
        <f t="shared" si="5"/>
        <v>VYHOVUJE</v>
      </c>
      <c r="R24" s="61"/>
    </row>
    <row r="25" spans="1:18" ht="42" customHeight="1">
      <c r="A25" s="55"/>
      <c r="B25" s="62">
        <v>19</v>
      </c>
      <c r="C25" s="48" t="s">
        <v>52</v>
      </c>
      <c r="D25" s="79">
        <v>5</v>
      </c>
      <c r="E25" s="80" t="s">
        <v>14</v>
      </c>
      <c r="F25" s="48" t="s">
        <v>53</v>
      </c>
      <c r="G25" s="139"/>
      <c r="H25" s="143"/>
      <c r="I25" s="139"/>
      <c r="J25" s="115"/>
      <c r="K25" s="139"/>
      <c r="L25" s="139"/>
      <c r="M25" s="21">
        <f t="shared" si="0"/>
        <v>90</v>
      </c>
      <c r="N25" s="98">
        <v>18</v>
      </c>
      <c r="O25" s="29">
        <v>18</v>
      </c>
      <c r="P25" s="30">
        <f t="shared" si="4"/>
        <v>90</v>
      </c>
      <c r="Q25" s="31" t="str">
        <f t="shared" si="5"/>
        <v>VYHOVUJE</v>
      </c>
      <c r="R25" s="61"/>
    </row>
    <row r="26" spans="1:18" ht="42" customHeight="1">
      <c r="A26" s="55"/>
      <c r="B26" s="62">
        <v>20</v>
      </c>
      <c r="C26" s="48" t="s">
        <v>54</v>
      </c>
      <c r="D26" s="79">
        <v>10</v>
      </c>
      <c r="E26" s="80" t="s">
        <v>14</v>
      </c>
      <c r="F26" s="48" t="s">
        <v>55</v>
      </c>
      <c r="G26" s="139"/>
      <c r="H26" s="143"/>
      <c r="I26" s="139"/>
      <c r="J26" s="115"/>
      <c r="K26" s="139"/>
      <c r="L26" s="139"/>
      <c r="M26" s="21">
        <f t="shared" si="0"/>
        <v>240</v>
      </c>
      <c r="N26" s="98">
        <v>24</v>
      </c>
      <c r="O26" s="29">
        <v>8</v>
      </c>
      <c r="P26" s="30">
        <f t="shared" si="4"/>
        <v>80</v>
      </c>
      <c r="Q26" s="31" t="str">
        <f t="shared" si="5"/>
        <v>VYHOVUJE</v>
      </c>
      <c r="R26" s="61"/>
    </row>
    <row r="27" spans="1:18" ht="42" customHeight="1">
      <c r="A27" s="55"/>
      <c r="B27" s="62">
        <v>21</v>
      </c>
      <c r="C27" s="48" t="s">
        <v>56</v>
      </c>
      <c r="D27" s="79">
        <v>20</v>
      </c>
      <c r="E27" s="80" t="s">
        <v>14</v>
      </c>
      <c r="F27" s="48" t="s">
        <v>57</v>
      </c>
      <c r="G27" s="139"/>
      <c r="H27" s="143"/>
      <c r="I27" s="139"/>
      <c r="J27" s="115"/>
      <c r="K27" s="139"/>
      <c r="L27" s="139"/>
      <c r="M27" s="21">
        <f t="shared" si="0"/>
        <v>560</v>
      </c>
      <c r="N27" s="98">
        <v>28</v>
      </c>
      <c r="O27" s="29">
        <v>15.040000000000001</v>
      </c>
      <c r="P27" s="30">
        <f t="shared" si="4"/>
        <v>300.8</v>
      </c>
      <c r="Q27" s="31" t="str">
        <f t="shared" si="5"/>
        <v>VYHOVUJE</v>
      </c>
      <c r="R27" s="61"/>
    </row>
    <row r="28" spans="1:18" ht="31.15" customHeight="1">
      <c r="A28" s="55"/>
      <c r="B28" s="62">
        <v>22</v>
      </c>
      <c r="C28" s="48" t="s">
        <v>58</v>
      </c>
      <c r="D28" s="79">
        <v>3</v>
      </c>
      <c r="E28" s="80" t="s">
        <v>10</v>
      </c>
      <c r="F28" s="48" t="s">
        <v>59</v>
      </c>
      <c r="G28" s="139"/>
      <c r="H28" s="143"/>
      <c r="I28" s="139"/>
      <c r="J28" s="115"/>
      <c r="K28" s="139"/>
      <c r="L28" s="139"/>
      <c r="M28" s="21">
        <f t="shared" si="0"/>
        <v>18</v>
      </c>
      <c r="N28" s="98">
        <v>6</v>
      </c>
      <c r="O28" s="29">
        <v>5.44</v>
      </c>
      <c r="P28" s="30">
        <f t="shared" si="4"/>
        <v>16.32</v>
      </c>
      <c r="Q28" s="31" t="str">
        <f t="shared" si="5"/>
        <v>VYHOVUJE</v>
      </c>
      <c r="R28" s="61"/>
    </row>
    <row r="29" spans="1:18" ht="48.6" customHeight="1">
      <c r="A29" s="55"/>
      <c r="B29" s="62">
        <v>23</v>
      </c>
      <c r="C29" s="48" t="s">
        <v>60</v>
      </c>
      <c r="D29" s="79">
        <v>40</v>
      </c>
      <c r="E29" s="80" t="s">
        <v>14</v>
      </c>
      <c r="F29" s="81" t="s">
        <v>61</v>
      </c>
      <c r="G29" s="139"/>
      <c r="H29" s="143"/>
      <c r="I29" s="139"/>
      <c r="J29" s="115"/>
      <c r="K29" s="139"/>
      <c r="L29" s="139"/>
      <c r="M29" s="21">
        <f t="shared" si="0"/>
        <v>80</v>
      </c>
      <c r="N29" s="98">
        <v>2</v>
      </c>
      <c r="O29" s="29">
        <v>2</v>
      </c>
      <c r="P29" s="30">
        <f t="shared" si="4"/>
        <v>80</v>
      </c>
      <c r="Q29" s="31" t="str">
        <f t="shared" si="5"/>
        <v>VYHOVUJE</v>
      </c>
      <c r="R29" s="61"/>
    </row>
    <row r="30" spans="1:18" ht="84.6" customHeight="1">
      <c r="A30" s="55"/>
      <c r="B30" s="62">
        <v>24</v>
      </c>
      <c r="C30" s="48" t="s">
        <v>62</v>
      </c>
      <c r="D30" s="79">
        <v>30</v>
      </c>
      <c r="E30" s="80" t="s">
        <v>14</v>
      </c>
      <c r="F30" s="81" t="s">
        <v>63</v>
      </c>
      <c r="G30" s="139"/>
      <c r="H30" s="143"/>
      <c r="I30" s="139"/>
      <c r="J30" s="115"/>
      <c r="K30" s="139"/>
      <c r="L30" s="139"/>
      <c r="M30" s="21">
        <f t="shared" si="0"/>
        <v>210</v>
      </c>
      <c r="N30" s="98">
        <v>7</v>
      </c>
      <c r="O30" s="29">
        <v>6.32</v>
      </c>
      <c r="P30" s="30">
        <f t="shared" si="4"/>
        <v>189.60000000000002</v>
      </c>
      <c r="Q30" s="31" t="str">
        <f t="shared" si="5"/>
        <v>VYHOVUJE</v>
      </c>
      <c r="R30" s="61"/>
    </row>
    <row r="31" spans="1:18" ht="61.15" customHeight="1">
      <c r="A31" s="55"/>
      <c r="B31" s="62">
        <v>25</v>
      </c>
      <c r="C31" s="48" t="s">
        <v>64</v>
      </c>
      <c r="D31" s="79">
        <v>100</v>
      </c>
      <c r="E31" s="80" t="s">
        <v>14</v>
      </c>
      <c r="F31" s="48" t="s">
        <v>65</v>
      </c>
      <c r="G31" s="139"/>
      <c r="H31" s="143"/>
      <c r="I31" s="139"/>
      <c r="J31" s="115"/>
      <c r="K31" s="139"/>
      <c r="L31" s="139"/>
      <c r="M31" s="21">
        <f t="shared" si="0"/>
        <v>1200</v>
      </c>
      <c r="N31" s="98">
        <v>12</v>
      </c>
      <c r="O31" s="29">
        <v>7</v>
      </c>
      <c r="P31" s="30">
        <f t="shared" si="4"/>
        <v>700</v>
      </c>
      <c r="Q31" s="31" t="str">
        <f t="shared" si="5"/>
        <v>VYHOVUJE</v>
      </c>
      <c r="R31" s="61"/>
    </row>
    <row r="32" spans="1:18" ht="66.6" customHeight="1">
      <c r="A32" s="55"/>
      <c r="B32" s="62">
        <v>26</v>
      </c>
      <c r="C32" s="48" t="s">
        <v>66</v>
      </c>
      <c r="D32" s="79">
        <v>10</v>
      </c>
      <c r="E32" s="80" t="s">
        <v>12</v>
      </c>
      <c r="F32" s="48" t="s">
        <v>67</v>
      </c>
      <c r="G32" s="139"/>
      <c r="H32" s="143"/>
      <c r="I32" s="139"/>
      <c r="J32" s="115"/>
      <c r="K32" s="139"/>
      <c r="L32" s="139"/>
      <c r="M32" s="21">
        <f t="shared" si="0"/>
        <v>460</v>
      </c>
      <c r="N32" s="98">
        <v>46</v>
      </c>
      <c r="O32" s="29">
        <v>38</v>
      </c>
      <c r="P32" s="30">
        <f t="shared" si="4"/>
        <v>380</v>
      </c>
      <c r="Q32" s="31" t="str">
        <f t="shared" si="5"/>
        <v>VYHOVUJE</v>
      </c>
      <c r="R32" s="61"/>
    </row>
    <row r="33" spans="1:18" ht="42" customHeight="1">
      <c r="A33" s="55"/>
      <c r="B33" s="62">
        <v>27</v>
      </c>
      <c r="C33" s="48" t="s">
        <v>68</v>
      </c>
      <c r="D33" s="79">
        <v>2</v>
      </c>
      <c r="E33" s="80" t="s">
        <v>10</v>
      </c>
      <c r="F33" s="48" t="s">
        <v>69</v>
      </c>
      <c r="G33" s="139"/>
      <c r="H33" s="143"/>
      <c r="I33" s="139"/>
      <c r="J33" s="115"/>
      <c r="K33" s="139"/>
      <c r="L33" s="139"/>
      <c r="M33" s="21">
        <f t="shared" si="0"/>
        <v>52</v>
      </c>
      <c r="N33" s="98">
        <v>26</v>
      </c>
      <c r="O33" s="29">
        <v>26</v>
      </c>
      <c r="P33" s="30">
        <f t="shared" si="4"/>
        <v>52</v>
      </c>
      <c r="Q33" s="31" t="str">
        <f t="shared" si="5"/>
        <v>VYHOVUJE</v>
      </c>
      <c r="R33" s="61"/>
    </row>
    <row r="34" spans="1:18" ht="34.9" customHeight="1">
      <c r="A34" s="55"/>
      <c r="B34" s="62">
        <v>28</v>
      </c>
      <c r="C34" s="48" t="s">
        <v>70</v>
      </c>
      <c r="D34" s="79">
        <v>10</v>
      </c>
      <c r="E34" s="80" t="s">
        <v>14</v>
      </c>
      <c r="F34" s="48" t="s">
        <v>71</v>
      </c>
      <c r="G34" s="139"/>
      <c r="H34" s="143"/>
      <c r="I34" s="139"/>
      <c r="J34" s="115"/>
      <c r="K34" s="139"/>
      <c r="L34" s="139"/>
      <c r="M34" s="21">
        <f t="shared" si="0"/>
        <v>950</v>
      </c>
      <c r="N34" s="98">
        <v>95</v>
      </c>
      <c r="O34" s="29">
        <v>92</v>
      </c>
      <c r="P34" s="30">
        <f t="shared" si="4"/>
        <v>920</v>
      </c>
      <c r="Q34" s="31" t="str">
        <f t="shared" si="5"/>
        <v>VYHOVUJE</v>
      </c>
      <c r="R34" s="61"/>
    </row>
    <row r="35" spans="1:18" ht="58.15" customHeight="1">
      <c r="A35" s="55"/>
      <c r="B35" s="62">
        <v>29</v>
      </c>
      <c r="C35" s="48" t="s">
        <v>72</v>
      </c>
      <c r="D35" s="79">
        <v>1</v>
      </c>
      <c r="E35" s="80" t="s">
        <v>14</v>
      </c>
      <c r="F35" s="48" t="s">
        <v>73</v>
      </c>
      <c r="G35" s="139"/>
      <c r="H35" s="143"/>
      <c r="I35" s="139"/>
      <c r="J35" s="115"/>
      <c r="K35" s="139"/>
      <c r="L35" s="139"/>
      <c r="M35" s="21">
        <f t="shared" si="0"/>
        <v>60</v>
      </c>
      <c r="N35" s="98">
        <v>60</v>
      </c>
      <c r="O35" s="29">
        <v>50</v>
      </c>
      <c r="P35" s="30">
        <f t="shared" si="4"/>
        <v>50</v>
      </c>
      <c r="Q35" s="31" t="str">
        <f t="shared" si="5"/>
        <v>VYHOVUJE</v>
      </c>
      <c r="R35" s="61"/>
    </row>
    <row r="36" spans="1:18" ht="42" customHeight="1">
      <c r="A36" s="55"/>
      <c r="B36" s="62">
        <v>30</v>
      </c>
      <c r="C36" s="48" t="s">
        <v>74</v>
      </c>
      <c r="D36" s="79">
        <v>5</v>
      </c>
      <c r="E36" s="80" t="s">
        <v>14</v>
      </c>
      <c r="F36" s="48" t="s">
        <v>75</v>
      </c>
      <c r="G36" s="139"/>
      <c r="H36" s="143"/>
      <c r="I36" s="139"/>
      <c r="J36" s="115"/>
      <c r="K36" s="139"/>
      <c r="L36" s="139"/>
      <c r="M36" s="21">
        <f t="shared" si="0"/>
        <v>275</v>
      </c>
      <c r="N36" s="98">
        <v>55</v>
      </c>
      <c r="O36" s="29">
        <v>42</v>
      </c>
      <c r="P36" s="30">
        <f t="shared" si="4"/>
        <v>210</v>
      </c>
      <c r="Q36" s="31" t="str">
        <f t="shared" si="5"/>
        <v>VYHOVUJE</v>
      </c>
      <c r="R36" s="61"/>
    </row>
    <row r="37" spans="1:18" ht="42" customHeight="1">
      <c r="A37" s="55"/>
      <c r="B37" s="62">
        <v>31</v>
      </c>
      <c r="C37" s="48" t="s">
        <v>76</v>
      </c>
      <c r="D37" s="79">
        <v>1</v>
      </c>
      <c r="E37" s="80" t="s">
        <v>14</v>
      </c>
      <c r="F37" s="48" t="s">
        <v>77</v>
      </c>
      <c r="G37" s="139"/>
      <c r="H37" s="143"/>
      <c r="I37" s="139"/>
      <c r="J37" s="115"/>
      <c r="K37" s="139"/>
      <c r="L37" s="139"/>
      <c r="M37" s="21">
        <f t="shared" si="0"/>
        <v>350</v>
      </c>
      <c r="N37" s="98">
        <v>350</v>
      </c>
      <c r="O37" s="29">
        <v>350</v>
      </c>
      <c r="P37" s="30">
        <f t="shared" si="4"/>
        <v>350</v>
      </c>
      <c r="Q37" s="31" t="str">
        <f t="shared" si="5"/>
        <v>VYHOVUJE</v>
      </c>
      <c r="R37" s="61"/>
    </row>
    <row r="38" spans="1:18" ht="76.15" customHeight="1">
      <c r="A38" s="55"/>
      <c r="B38" s="62">
        <v>32</v>
      </c>
      <c r="C38" s="48" t="s">
        <v>78</v>
      </c>
      <c r="D38" s="79">
        <v>30</v>
      </c>
      <c r="E38" s="80" t="s">
        <v>14</v>
      </c>
      <c r="F38" s="48" t="s">
        <v>79</v>
      </c>
      <c r="G38" s="139"/>
      <c r="H38" s="143"/>
      <c r="I38" s="139"/>
      <c r="J38" s="115"/>
      <c r="K38" s="139"/>
      <c r="L38" s="139"/>
      <c r="M38" s="21">
        <f t="shared" si="0"/>
        <v>1440</v>
      </c>
      <c r="N38" s="98">
        <v>48</v>
      </c>
      <c r="O38" s="29">
        <v>14</v>
      </c>
      <c r="P38" s="30">
        <f t="shared" si="4"/>
        <v>420</v>
      </c>
      <c r="Q38" s="31" t="str">
        <f t="shared" si="5"/>
        <v>VYHOVUJE</v>
      </c>
      <c r="R38" s="61"/>
    </row>
    <row r="39" spans="1:18" ht="30.6" customHeight="1">
      <c r="A39" s="55"/>
      <c r="B39" s="62">
        <v>33</v>
      </c>
      <c r="C39" s="48" t="s">
        <v>80</v>
      </c>
      <c r="D39" s="79">
        <v>2</v>
      </c>
      <c r="E39" s="80" t="s">
        <v>14</v>
      </c>
      <c r="F39" s="48" t="s">
        <v>81</v>
      </c>
      <c r="G39" s="139"/>
      <c r="H39" s="143"/>
      <c r="I39" s="139"/>
      <c r="J39" s="115"/>
      <c r="K39" s="139"/>
      <c r="L39" s="139"/>
      <c r="M39" s="21">
        <f aca="true" t="shared" si="6" ref="M39:M70">D39*N39</f>
        <v>30</v>
      </c>
      <c r="N39" s="98">
        <v>15</v>
      </c>
      <c r="O39" s="29">
        <v>15</v>
      </c>
      <c r="P39" s="30">
        <f t="shared" si="4"/>
        <v>30</v>
      </c>
      <c r="Q39" s="31" t="str">
        <f t="shared" si="5"/>
        <v>VYHOVUJE</v>
      </c>
      <c r="R39" s="61"/>
    </row>
    <row r="40" spans="1:18" ht="54.6" customHeight="1">
      <c r="A40" s="55"/>
      <c r="B40" s="62">
        <v>34</v>
      </c>
      <c r="C40" s="48" t="s">
        <v>82</v>
      </c>
      <c r="D40" s="79">
        <v>4</v>
      </c>
      <c r="E40" s="82" t="s">
        <v>10</v>
      </c>
      <c r="F40" s="81" t="s">
        <v>83</v>
      </c>
      <c r="G40" s="139"/>
      <c r="H40" s="143"/>
      <c r="I40" s="139"/>
      <c r="J40" s="115"/>
      <c r="K40" s="139"/>
      <c r="L40" s="139"/>
      <c r="M40" s="21">
        <f t="shared" si="6"/>
        <v>440</v>
      </c>
      <c r="N40" s="98">
        <v>110</v>
      </c>
      <c r="O40" s="29">
        <v>85</v>
      </c>
      <c r="P40" s="30">
        <f t="shared" si="4"/>
        <v>340</v>
      </c>
      <c r="Q40" s="40" t="str">
        <f t="shared" si="5"/>
        <v>VYHOVUJE</v>
      </c>
      <c r="R40" s="61"/>
    </row>
    <row r="41" spans="1:18" ht="31.9" customHeight="1" thickBot="1">
      <c r="A41" s="55"/>
      <c r="B41" s="67">
        <v>35</v>
      </c>
      <c r="C41" s="49" t="s">
        <v>84</v>
      </c>
      <c r="D41" s="83">
        <v>10</v>
      </c>
      <c r="E41" s="84" t="s">
        <v>14</v>
      </c>
      <c r="F41" s="49" t="s">
        <v>85</v>
      </c>
      <c r="G41" s="140"/>
      <c r="H41" s="144"/>
      <c r="I41" s="140"/>
      <c r="J41" s="116"/>
      <c r="K41" s="140"/>
      <c r="L41" s="140"/>
      <c r="M41" s="22">
        <f t="shared" si="6"/>
        <v>30</v>
      </c>
      <c r="N41" s="99">
        <v>3</v>
      </c>
      <c r="O41" s="35">
        <v>2</v>
      </c>
      <c r="P41" s="36">
        <f t="shared" si="4"/>
        <v>20</v>
      </c>
      <c r="Q41" s="37" t="str">
        <f t="shared" si="5"/>
        <v>VYHOVUJE</v>
      </c>
      <c r="R41" s="61"/>
    </row>
    <row r="42" spans="1:18" ht="31.15" customHeight="1" thickTop="1">
      <c r="A42" s="55"/>
      <c r="B42" s="57">
        <v>36</v>
      </c>
      <c r="C42" s="46" t="s">
        <v>88</v>
      </c>
      <c r="D42" s="77">
        <v>2</v>
      </c>
      <c r="E42" s="78" t="s">
        <v>10</v>
      </c>
      <c r="F42" s="46" t="s">
        <v>89</v>
      </c>
      <c r="G42" s="138" t="s">
        <v>183</v>
      </c>
      <c r="H42" s="142"/>
      <c r="I42" s="138"/>
      <c r="J42" s="114"/>
      <c r="K42" s="138" t="s">
        <v>109</v>
      </c>
      <c r="L42" s="138" t="s">
        <v>110</v>
      </c>
      <c r="M42" s="20">
        <f t="shared" si="6"/>
        <v>100</v>
      </c>
      <c r="N42" s="97">
        <v>50</v>
      </c>
      <c r="O42" s="41">
        <v>46</v>
      </c>
      <c r="P42" s="42">
        <f t="shared" si="4"/>
        <v>92</v>
      </c>
      <c r="Q42" s="43" t="str">
        <f t="shared" si="5"/>
        <v>VYHOVUJE</v>
      </c>
      <c r="R42" s="61"/>
    </row>
    <row r="43" spans="1:18" ht="132.6" customHeight="1">
      <c r="A43" s="55"/>
      <c r="B43" s="62">
        <v>37</v>
      </c>
      <c r="C43" s="48" t="s">
        <v>90</v>
      </c>
      <c r="D43" s="79">
        <v>25</v>
      </c>
      <c r="E43" s="80" t="s">
        <v>10</v>
      </c>
      <c r="F43" s="48" t="s">
        <v>91</v>
      </c>
      <c r="G43" s="139"/>
      <c r="H43" s="143"/>
      <c r="I43" s="139"/>
      <c r="J43" s="115"/>
      <c r="K43" s="139"/>
      <c r="L43" s="139"/>
      <c r="M43" s="21">
        <f t="shared" si="6"/>
        <v>1625</v>
      </c>
      <c r="N43" s="98">
        <v>65</v>
      </c>
      <c r="O43" s="38">
        <v>49</v>
      </c>
      <c r="P43" s="39">
        <f t="shared" si="4"/>
        <v>1225</v>
      </c>
      <c r="Q43" s="40" t="str">
        <f t="shared" si="5"/>
        <v>VYHOVUJE</v>
      </c>
      <c r="R43" s="61"/>
    </row>
    <row r="44" spans="1:18" ht="32.45" customHeight="1">
      <c r="A44" s="55"/>
      <c r="B44" s="62">
        <v>38</v>
      </c>
      <c r="C44" s="48" t="s">
        <v>92</v>
      </c>
      <c r="D44" s="79">
        <v>3</v>
      </c>
      <c r="E44" s="80" t="s">
        <v>14</v>
      </c>
      <c r="F44" s="48" t="s">
        <v>93</v>
      </c>
      <c r="G44" s="139"/>
      <c r="H44" s="143"/>
      <c r="I44" s="139"/>
      <c r="J44" s="115"/>
      <c r="K44" s="139"/>
      <c r="L44" s="139"/>
      <c r="M44" s="21">
        <f t="shared" si="6"/>
        <v>54</v>
      </c>
      <c r="N44" s="98">
        <v>18</v>
      </c>
      <c r="O44" s="29">
        <v>9</v>
      </c>
      <c r="P44" s="30">
        <f t="shared" si="4"/>
        <v>27</v>
      </c>
      <c r="Q44" s="31" t="str">
        <f t="shared" si="5"/>
        <v>VYHOVUJE</v>
      </c>
      <c r="R44" s="61"/>
    </row>
    <row r="45" spans="1:18" ht="60" customHeight="1">
      <c r="A45" s="55"/>
      <c r="B45" s="62">
        <v>39</v>
      </c>
      <c r="C45" s="48" t="s">
        <v>94</v>
      </c>
      <c r="D45" s="79">
        <v>5</v>
      </c>
      <c r="E45" s="80" t="s">
        <v>14</v>
      </c>
      <c r="F45" s="48" t="s">
        <v>95</v>
      </c>
      <c r="G45" s="139"/>
      <c r="H45" s="143"/>
      <c r="I45" s="139"/>
      <c r="J45" s="115"/>
      <c r="K45" s="139"/>
      <c r="L45" s="139"/>
      <c r="M45" s="21">
        <f t="shared" si="6"/>
        <v>100</v>
      </c>
      <c r="N45" s="98">
        <v>20</v>
      </c>
      <c r="O45" s="29">
        <v>20</v>
      </c>
      <c r="P45" s="30">
        <f t="shared" si="4"/>
        <v>100</v>
      </c>
      <c r="Q45" s="31" t="str">
        <f t="shared" si="5"/>
        <v>VYHOVUJE</v>
      </c>
      <c r="R45" s="61"/>
    </row>
    <row r="46" spans="1:18" ht="65.45" customHeight="1">
      <c r="A46" s="55"/>
      <c r="B46" s="62">
        <v>40</v>
      </c>
      <c r="C46" s="48" t="s">
        <v>96</v>
      </c>
      <c r="D46" s="79">
        <v>7</v>
      </c>
      <c r="E46" s="80" t="s">
        <v>14</v>
      </c>
      <c r="F46" s="48" t="s">
        <v>97</v>
      </c>
      <c r="G46" s="139"/>
      <c r="H46" s="143"/>
      <c r="I46" s="139"/>
      <c r="J46" s="115"/>
      <c r="K46" s="139"/>
      <c r="L46" s="139"/>
      <c r="M46" s="21">
        <f t="shared" si="6"/>
        <v>63</v>
      </c>
      <c r="N46" s="98">
        <v>9</v>
      </c>
      <c r="O46" s="29">
        <v>5.04</v>
      </c>
      <c r="P46" s="30">
        <f t="shared" si="4"/>
        <v>35.28</v>
      </c>
      <c r="Q46" s="31" t="str">
        <f t="shared" si="5"/>
        <v>VYHOVUJE</v>
      </c>
      <c r="R46" s="61"/>
    </row>
    <row r="47" spans="1:18" ht="62.45" customHeight="1">
      <c r="A47" s="55"/>
      <c r="B47" s="62">
        <v>41</v>
      </c>
      <c r="C47" s="48" t="s">
        <v>98</v>
      </c>
      <c r="D47" s="79">
        <v>7</v>
      </c>
      <c r="E47" s="80" t="s">
        <v>14</v>
      </c>
      <c r="F47" s="48" t="s">
        <v>97</v>
      </c>
      <c r="G47" s="139"/>
      <c r="H47" s="143"/>
      <c r="I47" s="139"/>
      <c r="J47" s="115"/>
      <c r="K47" s="139"/>
      <c r="L47" s="139"/>
      <c r="M47" s="21">
        <f t="shared" si="6"/>
        <v>63</v>
      </c>
      <c r="N47" s="98">
        <v>9</v>
      </c>
      <c r="O47" s="29">
        <v>5.04</v>
      </c>
      <c r="P47" s="30">
        <f t="shared" si="4"/>
        <v>35.28</v>
      </c>
      <c r="Q47" s="31" t="str">
        <f t="shared" si="5"/>
        <v>VYHOVUJE</v>
      </c>
      <c r="R47" s="61"/>
    </row>
    <row r="48" spans="1:18" ht="46.5" customHeight="1">
      <c r="A48" s="55"/>
      <c r="B48" s="62">
        <v>42</v>
      </c>
      <c r="C48" s="63" t="s">
        <v>99</v>
      </c>
      <c r="D48" s="64">
        <v>7</v>
      </c>
      <c r="E48" s="65" t="s">
        <v>14</v>
      </c>
      <c r="F48" s="66" t="s">
        <v>102</v>
      </c>
      <c r="G48" s="139"/>
      <c r="H48" s="143"/>
      <c r="I48" s="139"/>
      <c r="J48" s="115"/>
      <c r="K48" s="139"/>
      <c r="L48" s="139"/>
      <c r="M48" s="21">
        <f t="shared" si="6"/>
        <v>98</v>
      </c>
      <c r="N48" s="98">
        <v>14</v>
      </c>
      <c r="O48" s="29">
        <v>5.2</v>
      </c>
      <c r="P48" s="30">
        <f t="shared" si="4"/>
        <v>36.4</v>
      </c>
      <c r="Q48" s="31" t="str">
        <f t="shared" si="5"/>
        <v>VYHOVUJE</v>
      </c>
      <c r="R48" s="61"/>
    </row>
    <row r="49" spans="1:18" ht="46.5" customHeight="1">
      <c r="A49" s="55"/>
      <c r="B49" s="62">
        <v>43</v>
      </c>
      <c r="C49" s="63" t="s">
        <v>100</v>
      </c>
      <c r="D49" s="64">
        <v>7</v>
      </c>
      <c r="E49" s="65" t="s">
        <v>14</v>
      </c>
      <c r="F49" s="66" t="s">
        <v>102</v>
      </c>
      <c r="G49" s="139"/>
      <c r="H49" s="143"/>
      <c r="I49" s="139"/>
      <c r="J49" s="115"/>
      <c r="K49" s="139"/>
      <c r="L49" s="139"/>
      <c r="M49" s="21">
        <f t="shared" si="6"/>
        <v>98</v>
      </c>
      <c r="N49" s="98">
        <v>14</v>
      </c>
      <c r="O49" s="29">
        <v>5.2</v>
      </c>
      <c r="P49" s="30">
        <f t="shared" si="4"/>
        <v>36.4</v>
      </c>
      <c r="Q49" s="31" t="str">
        <f t="shared" si="5"/>
        <v>VYHOVUJE</v>
      </c>
      <c r="R49" s="61"/>
    </row>
    <row r="50" spans="1:18" ht="46.5" customHeight="1" thickBot="1">
      <c r="A50" s="55"/>
      <c r="B50" s="67">
        <v>44</v>
      </c>
      <c r="C50" s="68" t="s">
        <v>101</v>
      </c>
      <c r="D50" s="69">
        <v>7</v>
      </c>
      <c r="E50" s="118" t="s">
        <v>14</v>
      </c>
      <c r="F50" s="70" t="s">
        <v>102</v>
      </c>
      <c r="G50" s="140"/>
      <c r="H50" s="144"/>
      <c r="I50" s="140"/>
      <c r="J50" s="116"/>
      <c r="K50" s="140"/>
      <c r="L50" s="140"/>
      <c r="M50" s="22">
        <f t="shared" si="6"/>
        <v>98</v>
      </c>
      <c r="N50" s="99">
        <v>14</v>
      </c>
      <c r="O50" s="35">
        <v>5.2</v>
      </c>
      <c r="P50" s="36">
        <f t="shared" si="4"/>
        <v>36.4</v>
      </c>
      <c r="Q50" s="37" t="str">
        <f t="shared" si="5"/>
        <v>VYHOVUJE</v>
      </c>
      <c r="R50" s="61"/>
    </row>
    <row r="51" spans="1:18" ht="72.6" customHeight="1" thickTop="1">
      <c r="A51" s="71"/>
      <c r="B51" s="57">
        <v>45</v>
      </c>
      <c r="C51" s="85" t="s">
        <v>103</v>
      </c>
      <c r="D51" s="77">
        <v>60</v>
      </c>
      <c r="E51" s="78" t="s">
        <v>14</v>
      </c>
      <c r="F51" s="46" t="s">
        <v>104</v>
      </c>
      <c r="G51" s="138" t="s">
        <v>183</v>
      </c>
      <c r="H51" s="142"/>
      <c r="I51" s="138"/>
      <c r="J51" s="114"/>
      <c r="K51" s="138" t="s">
        <v>111</v>
      </c>
      <c r="L51" s="138" t="s">
        <v>151</v>
      </c>
      <c r="M51" s="20">
        <f t="shared" si="6"/>
        <v>2400</v>
      </c>
      <c r="N51" s="101">
        <v>40</v>
      </c>
      <c r="O51" s="41">
        <v>22.5</v>
      </c>
      <c r="P51" s="42">
        <f t="shared" si="4"/>
        <v>1350</v>
      </c>
      <c r="Q51" s="43" t="str">
        <f t="shared" si="5"/>
        <v>VYHOVUJE</v>
      </c>
      <c r="R51" s="61"/>
    </row>
    <row r="52" spans="1:18" ht="100.9" customHeight="1">
      <c r="A52" s="55"/>
      <c r="B52" s="62">
        <v>46</v>
      </c>
      <c r="C52" s="48" t="s">
        <v>105</v>
      </c>
      <c r="D52" s="79">
        <v>30</v>
      </c>
      <c r="E52" s="80" t="s">
        <v>14</v>
      </c>
      <c r="F52" s="48" t="s">
        <v>106</v>
      </c>
      <c r="G52" s="139"/>
      <c r="H52" s="143"/>
      <c r="I52" s="139"/>
      <c r="J52" s="115"/>
      <c r="K52" s="139"/>
      <c r="L52" s="139"/>
      <c r="M52" s="21">
        <f t="shared" si="6"/>
        <v>3600</v>
      </c>
      <c r="N52" s="102">
        <v>120</v>
      </c>
      <c r="O52" s="29">
        <v>52</v>
      </c>
      <c r="P52" s="30">
        <f t="shared" si="4"/>
        <v>1560</v>
      </c>
      <c r="Q52" s="31" t="str">
        <f t="shared" si="5"/>
        <v>VYHOVUJE</v>
      </c>
      <c r="R52" s="61"/>
    </row>
    <row r="53" spans="1:18" ht="42" customHeight="1" thickBot="1">
      <c r="A53" s="55"/>
      <c r="B53" s="67">
        <v>47</v>
      </c>
      <c r="C53" s="49" t="s">
        <v>107</v>
      </c>
      <c r="D53" s="83">
        <v>20</v>
      </c>
      <c r="E53" s="84" t="s">
        <v>10</v>
      </c>
      <c r="F53" s="49" t="s">
        <v>108</v>
      </c>
      <c r="G53" s="140"/>
      <c r="H53" s="144"/>
      <c r="I53" s="140"/>
      <c r="J53" s="116"/>
      <c r="K53" s="140"/>
      <c r="L53" s="140"/>
      <c r="M53" s="22">
        <f t="shared" si="6"/>
        <v>700</v>
      </c>
      <c r="N53" s="99">
        <v>35</v>
      </c>
      <c r="O53" s="35">
        <v>20</v>
      </c>
      <c r="P53" s="36">
        <f t="shared" si="4"/>
        <v>400</v>
      </c>
      <c r="Q53" s="37" t="str">
        <f t="shared" si="5"/>
        <v>VYHOVUJE</v>
      </c>
      <c r="R53" s="61"/>
    </row>
    <row r="54" spans="1:18" ht="42" customHeight="1" thickTop="1">
      <c r="A54" s="71"/>
      <c r="B54" s="57">
        <v>48</v>
      </c>
      <c r="C54" s="46" t="s">
        <v>112</v>
      </c>
      <c r="D54" s="77">
        <v>15</v>
      </c>
      <c r="E54" s="78" t="s">
        <v>14</v>
      </c>
      <c r="F54" s="86" t="s">
        <v>113</v>
      </c>
      <c r="G54" s="138" t="s">
        <v>183</v>
      </c>
      <c r="H54" s="142"/>
      <c r="I54" s="138"/>
      <c r="J54" s="114"/>
      <c r="K54" s="138" t="s">
        <v>149</v>
      </c>
      <c r="L54" s="138" t="s">
        <v>150</v>
      </c>
      <c r="M54" s="20">
        <f t="shared" si="6"/>
        <v>600</v>
      </c>
      <c r="N54" s="97">
        <v>40</v>
      </c>
      <c r="O54" s="41">
        <v>22</v>
      </c>
      <c r="P54" s="42">
        <f t="shared" si="4"/>
        <v>330</v>
      </c>
      <c r="Q54" s="43" t="str">
        <f t="shared" si="5"/>
        <v>VYHOVUJE</v>
      </c>
      <c r="R54" s="61"/>
    </row>
    <row r="55" spans="1:18" ht="31.15" customHeight="1">
      <c r="A55" s="55"/>
      <c r="B55" s="62">
        <v>49</v>
      </c>
      <c r="C55" s="48" t="s">
        <v>114</v>
      </c>
      <c r="D55" s="79">
        <v>15</v>
      </c>
      <c r="E55" s="80" t="s">
        <v>14</v>
      </c>
      <c r="F55" s="48" t="s">
        <v>115</v>
      </c>
      <c r="G55" s="139"/>
      <c r="H55" s="143"/>
      <c r="I55" s="139"/>
      <c r="J55" s="115"/>
      <c r="K55" s="139"/>
      <c r="L55" s="139"/>
      <c r="M55" s="21">
        <f t="shared" si="6"/>
        <v>600</v>
      </c>
      <c r="N55" s="98">
        <v>40</v>
      </c>
      <c r="O55" s="29">
        <v>22</v>
      </c>
      <c r="P55" s="30">
        <f t="shared" si="4"/>
        <v>330</v>
      </c>
      <c r="Q55" s="31" t="str">
        <f t="shared" si="5"/>
        <v>VYHOVUJE</v>
      </c>
      <c r="R55" s="61"/>
    </row>
    <row r="56" spans="1:18" ht="42" customHeight="1">
      <c r="A56" s="55"/>
      <c r="B56" s="62">
        <v>50</v>
      </c>
      <c r="C56" s="81" t="s">
        <v>116</v>
      </c>
      <c r="D56" s="79">
        <v>25</v>
      </c>
      <c r="E56" s="50" t="s">
        <v>14</v>
      </c>
      <c r="F56" s="48" t="s">
        <v>117</v>
      </c>
      <c r="G56" s="139"/>
      <c r="H56" s="143"/>
      <c r="I56" s="139"/>
      <c r="J56" s="115"/>
      <c r="K56" s="139"/>
      <c r="L56" s="139"/>
      <c r="M56" s="21">
        <f t="shared" si="6"/>
        <v>175</v>
      </c>
      <c r="N56" s="98">
        <v>7</v>
      </c>
      <c r="O56" s="29">
        <v>3</v>
      </c>
      <c r="P56" s="30">
        <f t="shared" si="4"/>
        <v>75</v>
      </c>
      <c r="Q56" s="31" t="str">
        <f t="shared" si="5"/>
        <v>VYHOVUJE</v>
      </c>
      <c r="R56" s="61"/>
    </row>
    <row r="57" spans="1:18" ht="42" customHeight="1">
      <c r="A57" s="55"/>
      <c r="B57" s="62">
        <v>51</v>
      </c>
      <c r="C57" s="81" t="s">
        <v>118</v>
      </c>
      <c r="D57" s="79">
        <v>25</v>
      </c>
      <c r="E57" s="50" t="s">
        <v>14</v>
      </c>
      <c r="F57" s="48" t="s">
        <v>117</v>
      </c>
      <c r="G57" s="139"/>
      <c r="H57" s="143"/>
      <c r="I57" s="139"/>
      <c r="J57" s="115"/>
      <c r="K57" s="139"/>
      <c r="L57" s="139"/>
      <c r="M57" s="21">
        <f t="shared" si="6"/>
        <v>175</v>
      </c>
      <c r="N57" s="98">
        <v>7</v>
      </c>
      <c r="O57" s="29">
        <v>3</v>
      </c>
      <c r="P57" s="30">
        <f t="shared" si="4"/>
        <v>75</v>
      </c>
      <c r="Q57" s="31" t="str">
        <f t="shared" si="5"/>
        <v>VYHOVUJE</v>
      </c>
      <c r="R57" s="61"/>
    </row>
    <row r="58" spans="1:18" ht="31.15" customHeight="1">
      <c r="A58" s="55"/>
      <c r="B58" s="62">
        <v>52</v>
      </c>
      <c r="C58" s="48" t="s">
        <v>44</v>
      </c>
      <c r="D58" s="79">
        <v>10</v>
      </c>
      <c r="E58" s="80" t="s">
        <v>10</v>
      </c>
      <c r="F58" s="48" t="s">
        <v>45</v>
      </c>
      <c r="G58" s="139"/>
      <c r="H58" s="143"/>
      <c r="I58" s="139"/>
      <c r="J58" s="115"/>
      <c r="K58" s="139"/>
      <c r="L58" s="139"/>
      <c r="M58" s="21">
        <f t="shared" si="6"/>
        <v>600</v>
      </c>
      <c r="N58" s="98">
        <v>60</v>
      </c>
      <c r="O58" s="29">
        <v>43</v>
      </c>
      <c r="P58" s="30">
        <f t="shared" si="4"/>
        <v>430</v>
      </c>
      <c r="Q58" s="31" t="str">
        <f t="shared" si="5"/>
        <v>VYHOVUJE</v>
      </c>
      <c r="R58" s="61"/>
    </row>
    <row r="59" spans="1:18" ht="31.15" customHeight="1">
      <c r="A59" s="55"/>
      <c r="B59" s="62">
        <v>53</v>
      </c>
      <c r="C59" s="51" t="s">
        <v>119</v>
      </c>
      <c r="D59" s="79">
        <v>5</v>
      </c>
      <c r="E59" s="80" t="s">
        <v>14</v>
      </c>
      <c r="F59" s="51" t="s">
        <v>120</v>
      </c>
      <c r="G59" s="139"/>
      <c r="H59" s="143"/>
      <c r="I59" s="139"/>
      <c r="J59" s="115"/>
      <c r="K59" s="139"/>
      <c r="L59" s="139"/>
      <c r="M59" s="21">
        <f t="shared" si="6"/>
        <v>80</v>
      </c>
      <c r="N59" s="98">
        <v>16</v>
      </c>
      <c r="O59" s="29">
        <v>12</v>
      </c>
      <c r="P59" s="30">
        <f t="shared" si="4"/>
        <v>60</v>
      </c>
      <c r="Q59" s="31" t="str">
        <f t="shared" si="5"/>
        <v>VYHOVUJE</v>
      </c>
      <c r="R59" s="61"/>
    </row>
    <row r="60" spans="1:18" ht="31.15" customHeight="1">
      <c r="A60" s="55"/>
      <c r="B60" s="62">
        <v>54</v>
      </c>
      <c r="C60" s="48" t="s">
        <v>46</v>
      </c>
      <c r="D60" s="79">
        <v>10</v>
      </c>
      <c r="E60" s="80" t="s">
        <v>14</v>
      </c>
      <c r="F60" s="48" t="s">
        <v>47</v>
      </c>
      <c r="G60" s="139"/>
      <c r="H60" s="143"/>
      <c r="I60" s="139"/>
      <c r="J60" s="115"/>
      <c r="K60" s="139"/>
      <c r="L60" s="139"/>
      <c r="M60" s="21">
        <f t="shared" si="6"/>
        <v>160</v>
      </c>
      <c r="N60" s="98">
        <v>16</v>
      </c>
      <c r="O60" s="29">
        <v>12</v>
      </c>
      <c r="P60" s="30">
        <f t="shared" si="4"/>
        <v>120</v>
      </c>
      <c r="Q60" s="31" t="str">
        <f t="shared" si="5"/>
        <v>VYHOVUJE</v>
      </c>
      <c r="R60" s="61"/>
    </row>
    <row r="61" spans="1:18" ht="64.15" customHeight="1">
      <c r="A61" s="55"/>
      <c r="B61" s="62">
        <v>55</v>
      </c>
      <c r="C61" s="48" t="s">
        <v>121</v>
      </c>
      <c r="D61" s="79">
        <v>5</v>
      </c>
      <c r="E61" s="80" t="s">
        <v>14</v>
      </c>
      <c r="F61" s="48" t="s">
        <v>49</v>
      </c>
      <c r="G61" s="139"/>
      <c r="H61" s="143"/>
      <c r="I61" s="139"/>
      <c r="J61" s="115"/>
      <c r="K61" s="139"/>
      <c r="L61" s="139"/>
      <c r="M61" s="21">
        <f t="shared" si="6"/>
        <v>65</v>
      </c>
      <c r="N61" s="98">
        <v>13</v>
      </c>
      <c r="O61" s="29">
        <v>10</v>
      </c>
      <c r="P61" s="30">
        <f t="shared" si="4"/>
        <v>50</v>
      </c>
      <c r="Q61" s="31" t="str">
        <f t="shared" si="5"/>
        <v>VYHOVUJE</v>
      </c>
      <c r="R61" s="61"/>
    </row>
    <row r="62" spans="1:18" ht="31.9" customHeight="1">
      <c r="A62" s="55"/>
      <c r="B62" s="62">
        <v>56</v>
      </c>
      <c r="C62" s="48" t="s">
        <v>122</v>
      </c>
      <c r="D62" s="79">
        <v>10</v>
      </c>
      <c r="E62" s="80" t="s">
        <v>14</v>
      </c>
      <c r="F62" s="48" t="s">
        <v>123</v>
      </c>
      <c r="G62" s="139"/>
      <c r="H62" s="143"/>
      <c r="I62" s="139"/>
      <c r="J62" s="115"/>
      <c r="K62" s="139"/>
      <c r="L62" s="139"/>
      <c r="M62" s="21">
        <f t="shared" si="6"/>
        <v>130</v>
      </c>
      <c r="N62" s="98">
        <v>13</v>
      </c>
      <c r="O62" s="29">
        <v>13</v>
      </c>
      <c r="P62" s="30">
        <f t="shared" si="4"/>
        <v>130</v>
      </c>
      <c r="Q62" s="31" t="str">
        <f t="shared" si="5"/>
        <v>VYHOVUJE</v>
      </c>
      <c r="R62" s="61"/>
    </row>
    <row r="63" spans="1:18" ht="31.15" customHeight="1">
      <c r="A63" s="55"/>
      <c r="B63" s="62">
        <v>57</v>
      </c>
      <c r="C63" s="48" t="s">
        <v>124</v>
      </c>
      <c r="D63" s="79">
        <v>10</v>
      </c>
      <c r="E63" s="80" t="s">
        <v>14</v>
      </c>
      <c r="F63" s="48" t="s">
        <v>125</v>
      </c>
      <c r="G63" s="139"/>
      <c r="H63" s="143"/>
      <c r="I63" s="139"/>
      <c r="J63" s="115"/>
      <c r="K63" s="139"/>
      <c r="L63" s="139"/>
      <c r="M63" s="21">
        <f t="shared" si="6"/>
        <v>130</v>
      </c>
      <c r="N63" s="98">
        <v>13</v>
      </c>
      <c r="O63" s="29">
        <v>13</v>
      </c>
      <c r="P63" s="30">
        <f t="shared" si="4"/>
        <v>130</v>
      </c>
      <c r="Q63" s="31" t="str">
        <f t="shared" si="5"/>
        <v>VYHOVUJE</v>
      </c>
      <c r="R63" s="61"/>
    </row>
    <row r="64" spans="1:18" ht="126.75" customHeight="1">
      <c r="A64" s="55"/>
      <c r="B64" s="62">
        <v>58</v>
      </c>
      <c r="C64" s="48" t="s">
        <v>126</v>
      </c>
      <c r="D64" s="79">
        <v>4</v>
      </c>
      <c r="E64" s="80" t="s">
        <v>10</v>
      </c>
      <c r="F64" s="48" t="s">
        <v>127</v>
      </c>
      <c r="G64" s="139"/>
      <c r="H64" s="143"/>
      <c r="I64" s="139"/>
      <c r="J64" s="115"/>
      <c r="K64" s="139"/>
      <c r="L64" s="139"/>
      <c r="M64" s="21">
        <f t="shared" si="6"/>
        <v>128</v>
      </c>
      <c r="N64" s="98">
        <v>32</v>
      </c>
      <c r="O64" s="29">
        <v>32</v>
      </c>
      <c r="P64" s="30">
        <f t="shared" si="4"/>
        <v>128</v>
      </c>
      <c r="Q64" s="31" t="str">
        <f t="shared" si="5"/>
        <v>VYHOVUJE</v>
      </c>
      <c r="R64" s="61"/>
    </row>
    <row r="65" spans="1:18" ht="31.9" customHeight="1">
      <c r="A65" s="55"/>
      <c r="B65" s="62">
        <v>59</v>
      </c>
      <c r="C65" s="48" t="s">
        <v>128</v>
      </c>
      <c r="D65" s="79">
        <v>3</v>
      </c>
      <c r="E65" s="80" t="s">
        <v>14</v>
      </c>
      <c r="F65" s="48" t="s">
        <v>93</v>
      </c>
      <c r="G65" s="139"/>
      <c r="H65" s="143"/>
      <c r="I65" s="139"/>
      <c r="J65" s="115"/>
      <c r="K65" s="139"/>
      <c r="L65" s="139"/>
      <c r="M65" s="21">
        <f t="shared" si="6"/>
        <v>33</v>
      </c>
      <c r="N65" s="98">
        <v>11</v>
      </c>
      <c r="O65" s="29">
        <v>11</v>
      </c>
      <c r="P65" s="30">
        <f t="shared" si="4"/>
        <v>33</v>
      </c>
      <c r="Q65" s="31" t="str">
        <f t="shared" si="5"/>
        <v>VYHOVUJE</v>
      </c>
      <c r="R65" s="61"/>
    </row>
    <row r="66" spans="1:18" ht="31.15" customHeight="1">
      <c r="A66" s="55"/>
      <c r="B66" s="62">
        <v>60</v>
      </c>
      <c r="C66" s="48" t="s">
        <v>92</v>
      </c>
      <c r="D66" s="79">
        <v>3</v>
      </c>
      <c r="E66" s="80" t="s">
        <v>14</v>
      </c>
      <c r="F66" s="48" t="s">
        <v>93</v>
      </c>
      <c r="G66" s="139"/>
      <c r="H66" s="143"/>
      <c r="I66" s="139"/>
      <c r="J66" s="115"/>
      <c r="K66" s="139"/>
      <c r="L66" s="139"/>
      <c r="M66" s="21">
        <f t="shared" si="6"/>
        <v>54</v>
      </c>
      <c r="N66" s="98">
        <v>18</v>
      </c>
      <c r="O66" s="29">
        <v>18</v>
      </c>
      <c r="P66" s="30">
        <f t="shared" si="4"/>
        <v>54</v>
      </c>
      <c r="Q66" s="31" t="str">
        <f t="shared" si="5"/>
        <v>VYHOVUJE</v>
      </c>
      <c r="R66" s="61"/>
    </row>
    <row r="67" spans="1:18" ht="42" customHeight="1">
      <c r="A67" s="55"/>
      <c r="B67" s="62">
        <v>61</v>
      </c>
      <c r="C67" s="48" t="s">
        <v>54</v>
      </c>
      <c r="D67" s="79">
        <v>8</v>
      </c>
      <c r="E67" s="80" t="s">
        <v>14</v>
      </c>
      <c r="F67" s="48" t="s">
        <v>55</v>
      </c>
      <c r="G67" s="139"/>
      <c r="H67" s="143"/>
      <c r="I67" s="139"/>
      <c r="J67" s="115"/>
      <c r="K67" s="139"/>
      <c r="L67" s="139"/>
      <c r="M67" s="21">
        <f t="shared" si="6"/>
        <v>192</v>
      </c>
      <c r="N67" s="98">
        <v>24</v>
      </c>
      <c r="O67" s="29">
        <v>8</v>
      </c>
      <c r="P67" s="30">
        <f t="shared" si="4"/>
        <v>64</v>
      </c>
      <c r="Q67" s="31" t="str">
        <f t="shared" si="5"/>
        <v>VYHOVUJE</v>
      </c>
      <c r="R67" s="61"/>
    </row>
    <row r="68" spans="1:18" ht="31.15" customHeight="1">
      <c r="A68" s="55"/>
      <c r="B68" s="62">
        <v>62</v>
      </c>
      <c r="C68" s="48" t="s">
        <v>58</v>
      </c>
      <c r="D68" s="79">
        <v>10</v>
      </c>
      <c r="E68" s="80" t="s">
        <v>10</v>
      </c>
      <c r="F68" s="48" t="s">
        <v>59</v>
      </c>
      <c r="G68" s="139"/>
      <c r="H68" s="143"/>
      <c r="I68" s="139"/>
      <c r="J68" s="115"/>
      <c r="K68" s="139"/>
      <c r="L68" s="139"/>
      <c r="M68" s="21">
        <f t="shared" si="6"/>
        <v>60</v>
      </c>
      <c r="N68" s="98">
        <v>6</v>
      </c>
      <c r="O68" s="29">
        <v>5.44</v>
      </c>
      <c r="P68" s="30">
        <f t="shared" si="4"/>
        <v>54.400000000000006</v>
      </c>
      <c r="Q68" s="31" t="str">
        <f t="shared" si="5"/>
        <v>VYHOVUJE</v>
      </c>
      <c r="R68" s="61"/>
    </row>
    <row r="69" spans="1:18" ht="81.6" customHeight="1">
      <c r="A69" s="55"/>
      <c r="B69" s="62">
        <v>63</v>
      </c>
      <c r="C69" s="48" t="s">
        <v>62</v>
      </c>
      <c r="D69" s="79">
        <v>20</v>
      </c>
      <c r="E69" s="80" t="s">
        <v>14</v>
      </c>
      <c r="F69" s="81" t="s">
        <v>63</v>
      </c>
      <c r="G69" s="139"/>
      <c r="H69" s="143"/>
      <c r="I69" s="139"/>
      <c r="J69" s="115"/>
      <c r="K69" s="139"/>
      <c r="L69" s="139"/>
      <c r="M69" s="21">
        <f t="shared" si="6"/>
        <v>140</v>
      </c>
      <c r="N69" s="98">
        <v>7</v>
      </c>
      <c r="O69" s="29">
        <v>6.32</v>
      </c>
      <c r="P69" s="30">
        <f t="shared" si="4"/>
        <v>126.4</v>
      </c>
      <c r="Q69" s="31" t="str">
        <f t="shared" si="5"/>
        <v>VYHOVUJE</v>
      </c>
      <c r="R69" s="61"/>
    </row>
    <row r="70" spans="1:18" ht="56.45" customHeight="1">
      <c r="A70" s="55"/>
      <c r="B70" s="62">
        <v>64</v>
      </c>
      <c r="C70" s="48" t="s">
        <v>129</v>
      </c>
      <c r="D70" s="79">
        <v>5</v>
      </c>
      <c r="E70" s="80" t="s">
        <v>14</v>
      </c>
      <c r="F70" s="48" t="s">
        <v>130</v>
      </c>
      <c r="G70" s="139"/>
      <c r="H70" s="143"/>
      <c r="I70" s="139"/>
      <c r="J70" s="115"/>
      <c r="K70" s="139"/>
      <c r="L70" s="139"/>
      <c r="M70" s="21">
        <f t="shared" si="6"/>
        <v>45</v>
      </c>
      <c r="N70" s="98">
        <v>9</v>
      </c>
      <c r="O70" s="29">
        <v>7.920000000000001</v>
      </c>
      <c r="P70" s="30">
        <f t="shared" si="4"/>
        <v>39.6</v>
      </c>
      <c r="Q70" s="31" t="str">
        <f t="shared" si="5"/>
        <v>VYHOVUJE</v>
      </c>
      <c r="R70" s="61"/>
    </row>
    <row r="71" spans="1:18" ht="42.6" customHeight="1">
      <c r="A71" s="55"/>
      <c r="B71" s="62">
        <v>65</v>
      </c>
      <c r="C71" s="48" t="s">
        <v>131</v>
      </c>
      <c r="D71" s="79">
        <v>6</v>
      </c>
      <c r="E71" s="80" t="s">
        <v>12</v>
      </c>
      <c r="F71" s="48" t="s">
        <v>132</v>
      </c>
      <c r="G71" s="139"/>
      <c r="H71" s="143"/>
      <c r="I71" s="139"/>
      <c r="J71" s="115"/>
      <c r="K71" s="139"/>
      <c r="L71" s="139"/>
      <c r="M71" s="21">
        <f aca="true" t="shared" si="7" ref="M71:M100">D71*N71</f>
        <v>192</v>
      </c>
      <c r="N71" s="98">
        <v>32</v>
      </c>
      <c r="O71" s="29">
        <v>30.64</v>
      </c>
      <c r="P71" s="30">
        <f t="shared" si="4"/>
        <v>183.84</v>
      </c>
      <c r="Q71" s="31" t="str">
        <f t="shared" si="5"/>
        <v>VYHOVUJE</v>
      </c>
      <c r="R71" s="61"/>
    </row>
    <row r="72" spans="1:18" ht="73.15" customHeight="1">
      <c r="A72" s="55"/>
      <c r="B72" s="62">
        <v>66</v>
      </c>
      <c r="C72" s="48" t="s">
        <v>133</v>
      </c>
      <c r="D72" s="79">
        <v>3</v>
      </c>
      <c r="E72" s="80" t="s">
        <v>12</v>
      </c>
      <c r="F72" s="48" t="s">
        <v>134</v>
      </c>
      <c r="G72" s="139"/>
      <c r="H72" s="143"/>
      <c r="I72" s="139"/>
      <c r="J72" s="115"/>
      <c r="K72" s="139"/>
      <c r="L72" s="139"/>
      <c r="M72" s="21">
        <f t="shared" si="7"/>
        <v>114</v>
      </c>
      <c r="N72" s="98">
        <v>38</v>
      </c>
      <c r="O72" s="29">
        <v>26</v>
      </c>
      <c r="P72" s="30">
        <f t="shared" si="4"/>
        <v>78</v>
      </c>
      <c r="Q72" s="31" t="str">
        <f t="shared" si="5"/>
        <v>VYHOVUJE</v>
      </c>
      <c r="R72" s="61"/>
    </row>
    <row r="73" spans="1:18" ht="48.6" customHeight="1">
      <c r="A73" s="55"/>
      <c r="B73" s="62">
        <v>67</v>
      </c>
      <c r="C73" s="48" t="s">
        <v>135</v>
      </c>
      <c r="D73" s="79">
        <v>4</v>
      </c>
      <c r="E73" s="80" t="s">
        <v>12</v>
      </c>
      <c r="F73" s="48" t="s">
        <v>195</v>
      </c>
      <c r="G73" s="139"/>
      <c r="H73" s="143"/>
      <c r="I73" s="139"/>
      <c r="J73" s="115"/>
      <c r="K73" s="139"/>
      <c r="L73" s="139"/>
      <c r="M73" s="21">
        <f t="shared" si="7"/>
        <v>184</v>
      </c>
      <c r="N73" s="98">
        <v>46</v>
      </c>
      <c r="O73" s="29">
        <v>36</v>
      </c>
      <c r="P73" s="30">
        <f t="shared" si="4"/>
        <v>144</v>
      </c>
      <c r="Q73" s="31" t="str">
        <f t="shared" si="5"/>
        <v>VYHOVUJE</v>
      </c>
      <c r="R73" s="61"/>
    </row>
    <row r="74" spans="1:18" ht="42" customHeight="1">
      <c r="A74" s="55"/>
      <c r="B74" s="62">
        <v>68</v>
      </c>
      <c r="C74" s="48" t="s">
        <v>136</v>
      </c>
      <c r="D74" s="79">
        <v>10</v>
      </c>
      <c r="E74" s="80" t="s">
        <v>10</v>
      </c>
      <c r="F74" s="48" t="s">
        <v>137</v>
      </c>
      <c r="G74" s="139"/>
      <c r="H74" s="143"/>
      <c r="I74" s="139"/>
      <c r="J74" s="115"/>
      <c r="K74" s="139"/>
      <c r="L74" s="139"/>
      <c r="M74" s="21">
        <f t="shared" si="7"/>
        <v>60</v>
      </c>
      <c r="N74" s="98">
        <v>6</v>
      </c>
      <c r="O74" s="29">
        <v>6</v>
      </c>
      <c r="P74" s="30">
        <f t="shared" si="4"/>
        <v>60</v>
      </c>
      <c r="Q74" s="31" t="str">
        <f t="shared" si="5"/>
        <v>VYHOVUJE</v>
      </c>
      <c r="R74" s="61"/>
    </row>
    <row r="75" spans="1:18" ht="31.5" customHeight="1">
      <c r="A75" s="55"/>
      <c r="B75" s="62">
        <v>69</v>
      </c>
      <c r="C75" s="48" t="s">
        <v>138</v>
      </c>
      <c r="D75" s="79">
        <v>10</v>
      </c>
      <c r="E75" s="80" t="s">
        <v>10</v>
      </c>
      <c r="F75" s="48" t="s">
        <v>139</v>
      </c>
      <c r="G75" s="139"/>
      <c r="H75" s="143"/>
      <c r="I75" s="139"/>
      <c r="J75" s="115"/>
      <c r="K75" s="139"/>
      <c r="L75" s="139"/>
      <c r="M75" s="21">
        <f t="shared" si="7"/>
        <v>50</v>
      </c>
      <c r="N75" s="98">
        <v>5</v>
      </c>
      <c r="O75" s="29">
        <v>4.64</v>
      </c>
      <c r="P75" s="30">
        <f t="shared" si="4"/>
        <v>46.4</v>
      </c>
      <c r="Q75" s="31" t="str">
        <f t="shared" si="5"/>
        <v>VYHOVUJE</v>
      </c>
      <c r="R75" s="61"/>
    </row>
    <row r="76" spans="1:18" ht="31.5" customHeight="1">
      <c r="A76" s="55"/>
      <c r="B76" s="62">
        <v>70</v>
      </c>
      <c r="C76" s="48" t="s">
        <v>140</v>
      </c>
      <c r="D76" s="79">
        <v>10</v>
      </c>
      <c r="E76" s="80" t="s">
        <v>10</v>
      </c>
      <c r="F76" s="48" t="s">
        <v>139</v>
      </c>
      <c r="G76" s="139"/>
      <c r="H76" s="143"/>
      <c r="I76" s="139"/>
      <c r="J76" s="115"/>
      <c r="K76" s="139"/>
      <c r="L76" s="139"/>
      <c r="M76" s="21">
        <f t="shared" si="7"/>
        <v>140</v>
      </c>
      <c r="N76" s="98">
        <v>14</v>
      </c>
      <c r="O76" s="29">
        <v>13.12</v>
      </c>
      <c r="P76" s="30">
        <f t="shared" si="4"/>
        <v>131.2</v>
      </c>
      <c r="Q76" s="31" t="str">
        <f t="shared" si="5"/>
        <v>VYHOVUJE</v>
      </c>
      <c r="R76" s="61"/>
    </row>
    <row r="77" spans="1:18" ht="31.5" customHeight="1">
      <c r="A77" s="55"/>
      <c r="B77" s="62">
        <v>71</v>
      </c>
      <c r="C77" s="48" t="s">
        <v>141</v>
      </c>
      <c r="D77" s="79">
        <v>10</v>
      </c>
      <c r="E77" s="80" t="s">
        <v>10</v>
      </c>
      <c r="F77" s="48" t="s">
        <v>139</v>
      </c>
      <c r="G77" s="139"/>
      <c r="H77" s="143"/>
      <c r="I77" s="139"/>
      <c r="J77" s="115"/>
      <c r="K77" s="139"/>
      <c r="L77" s="139"/>
      <c r="M77" s="21">
        <f t="shared" si="7"/>
        <v>280</v>
      </c>
      <c r="N77" s="98">
        <v>28</v>
      </c>
      <c r="O77" s="29">
        <v>25</v>
      </c>
      <c r="P77" s="30">
        <f t="shared" si="4"/>
        <v>250</v>
      </c>
      <c r="Q77" s="31" t="str">
        <f t="shared" si="5"/>
        <v>VYHOVUJE</v>
      </c>
      <c r="R77" s="61"/>
    </row>
    <row r="78" spans="1:18" ht="31.5" customHeight="1">
      <c r="A78" s="55"/>
      <c r="B78" s="62">
        <v>72</v>
      </c>
      <c r="C78" s="48" t="s">
        <v>142</v>
      </c>
      <c r="D78" s="79">
        <v>3</v>
      </c>
      <c r="E78" s="80" t="s">
        <v>10</v>
      </c>
      <c r="F78" s="48" t="s">
        <v>139</v>
      </c>
      <c r="G78" s="139"/>
      <c r="H78" s="143"/>
      <c r="I78" s="139"/>
      <c r="J78" s="115"/>
      <c r="K78" s="139"/>
      <c r="L78" s="139"/>
      <c r="M78" s="21">
        <f t="shared" si="7"/>
        <v>348</v>
      </c>
      <c r="N78" s="98">
        <v>116</v>
      </c>
      <c r="O78" s="29">
        <v>92</v>
      </c>
      <c r="P78" s="30">
        <f t="shared" si="4"/>
        <v>276</v>
      </c>
      <c r="Q78" s="31" t="str">
        <f t="shared" si="5"/>
        <v>VYHOVUJE</v>
      </c>
      <c r="R78" s="61"/>
    </row>
    <row r="79" spans="1:18" ht="70.9" customHeight="1">
      <c r="A79" s="55"/>
      <c r="B79" s="62">
        <v>73</v>
      </c>
      <c r="C79" s="48" t="s">
        <v>143</v>
      </c>
      <c r="D79" s="79">
        <v>2</v>
      </c>
      <c r="E79" s="80" t="s">
        <v>14</v>
      </c>
      <c r="F79" s="81" t="s">
        <v>144</v>
      </c>
      <c r="G79" s="139"/>
      <c r="H79" s="143"/>
      <c r="I79" s="139"/>
      <c r="J79" s="115"/>
      <c r="K79" s="139"/>
      <c r="L79" s="139"/>
      <c r="M79" s="21">
        <f t="shared" si="7"/>
        <v>90</v>
      </c>
      <c r="N79" s="98">
        <v>45</v>
      </c>
      <c r="O79" s="29">
        <v>44</v>
      </c>
      <c r="P79" s="30">
        <f aca="true" t="shared" si="8" ref="P79:P100">D79*O79</f>
        <v>88</v>
      </c>
      <c r="Q79" s="31" t="str">
        <f aca="true" t="shared" si="9" ref="Q79:Q100">IF(ISNUMBER(O79),IF(O79&gt;N79,"NEVYHOVUJE","VYHOVUJE")," ")</f>
        <v>VYHOVUJE</v>
      </c>
      <c r="R79" s="61"/>
    </row>
    <row r="80" spans="1:18" ht="85.15" customHeight="1">
      <c r="A80" s="55"/>
      <c r="B80" s="62">
        <v>74</v>
      </c>
      <c r="C80" s="63" t="s">
        <v>145</v>
      </c>
      <c r="D80" s="64">
        <v>1</v>
      </c>
      <c r="E80" s="65" t="s">
        <v>10</v>
      </c>
      <c r="F80" s="66" t="s">
        <v>146</v>
      </c>
      <c r="G80" s="139"/>
      <c r="H80" s="143"/>
      <c r="I80" s="139"/>
      <c r="J80" s="115"/>
      <c r="K80" s="139"/>
      <c r="L80" s="139"/>
      <c r="M80" s="21">
        <f t="shared" si="7"/>
        <v>380</v>
      </c>
      <c r="N80" s="98">
        <v>380</v>
      </c>
      <c r="O80" s="29">
        <v>250</v>
      </c>
      <c r="P80" s="30">
        <f t="shared" si="8"/>
        <v>250</v>
      </c>
      <c r="Q80" s="31" t="str">
        <f t="shared" si="9"/>
        <v>VYHOVUJE</v>
      </c>
      <c r="R80" s="61"/>
    </row>
    <row r="81" spans="1:18" ht="82.15" customHeight="1" thickBot="1">
      <c r="A81" s="55"/>
      <c r="B81" s="67">
        <v>75</v>
      </c>
      <c r="C81" s="68" t="s">
        <v>147</v>
      </c>
      <c r="D81" s="69">
        <v>1</v>
      </c>
      <c r="E81" s="118" t="s">
        <v>10</v>
      </c>
      <c r="F81" s="70" t="s">
        <v>148</v>
      </c>
      <c r="G81" s="140"/>
      <c r="H81" s="144"/>
      <c r="I81" s="140"/>
      <c r="J81" s="116"/>
      <c r="K81" s="140"/>
      <c r="L81" s="140"/>
      <c r="M81" s="22">
        <f t="shared" si="7"/>
        <v>200</v>
      </c>
      <c r="N81" s="99">
        <v>200</v>
      </c>
      <c r="O81" s="35">
        <v>120</v>
      </c>
      <c r="P81" s="36">
        <f t="shared" si="8"/>
        <v>120</v>
      </c>
      <c r="Q81" s="37" t="str">
        <f t="shared" si="9"/>
        <v>VYHOVUJE</v>
      </c>
      <c r="R81" s="61"/>
    </row>
    <row r="82" spans="1:18" ht="31.15" customHeight="1" thickTop="1">
      <c r="A82" s="71"/>
      <c r="B82" s="57">
        <v>76</v>
      </c>
      <c r="C82" s="46" t="s">
        <v>152</v>
      </c>
      <c r="D82" s="77">
        <v>5</v>
      </c>
      <c r="E82" s="78" t="s">
        <v>14</v>
      </c>
      <c r="F82" s="46" t="s">
        <v>153</v>
      </c>
      <c r="G82" s="138" t="s">
        <v>183</v>
      </c>
      <c r="H82" s="142"/>
      <c r="I82" s="138"/>
      <c r="J82" s="114"/>
      <c r="K82" s="138" t="s">
        <v>173</v>
      </c>
      <c r="L82" s="138" t="s">
        <v>174</v>
      </c>
      <c r="M82" s="20">
        <f t="shared" si="7"/>
        <v>40</v>
      </c>
      <c r="N82" s="97">
        <v>8</v>
      </c>
      <c r="O82" s="41">
        <v>7.2</v>
      </c>
      <c r="P82" s="42">
        <f t="shared" si="8"/>
        <v>36</v>
      </c>
      <c r="Q82" s="43" t="str">
        <f t="shared" si="9"/>
        <v>VYHOVUJE</v>
      </c>
      <c r="R82" s="61"/>
    </row>
    <row r="83" spans="1:18" ht="31.15" customHeight="1">
      <c r="A83" s="55"/>
      <c r="B83" s="62">
        <v>77</v>
      </c>
      <c r="C83" s="48" t="s">
        <v>154</v>
      </c>
      <c r="D83" s="79">
        <v>5</v>
      </c>
      <c r="E83" s="80" t="s">
        <v>14</v>
      </c>
      <c r="F83" s="48" t="s">
        <v>153</v>
      </c>
      <c r="G83" s="139"/>
      <c r="H83" s="143"/>
      <c r="I83" s="139"/>
      <c r="J83" s="115"/>
      <c r="K83" s="139"/>
      <c r="L83" s="139"/>
      <c r="M83" s="21">
        <f t="shared" si="7"/>
        <v>60</v>
      </c>
      <c r="N83" s="98">
        <v>12</v>
      </c>
      <c r="O83" s="29">
        <v>11.200000000000001</v>
      </c>
      <c r="P83" s="30">
        <f t="shared" si="8"/>
        <v>56.00000000000001</v>
      </c>
      <c r="Q83" s="31" t="str">
        <f t="shared" si="9"/>
        <v>VYHOVUJE</v>
      </c>
      <c r="R83" s="61"/>
    </row>
    <row r="84" spans="1:18" ht="31.15" customHeight="1">
      <c r="A84" s="55"/>
      <c r="B84" s="62">
        <v>78</v>
      </c>
      <c r="C84" s="48" t="s">
        <v>44</v>
      </c>
      <c r="D84" s="79">
        <v>7</v>
      </c>
      <c r="E84" s="80" t="s">
        <v>10</v>
      </c>
      <c r="F84" s="48" t="s">
        <v>45</v>
      </c>
      <c r="G84" s="139"/>
      <c r="H84" s="143"/>
      <c r="I84" s="139"/>
      <c r="J84" s="115"/>
      <c r="K84" s="139"/>
      <c r="L84" s="139"/>
      <c r="M84" s="21">
        <f t="shared" si="7"/>
        <v>420</v>
      </c>
      <c r="N84" s="98">
        <v>60</v>
      </c>
      <c r="O84" s="29">
        <v>42</v>
      </c>
      <c r="P84" s="30">
        <f t="shared" si="8"/>
        <v>294</v>
      </c>
      <c r="Q84" s="31" t="str">
        <f t="shared" si="9"/>
        <v>VYHOVUJE</v>
      </c>
      <c r="R84" s="61"/>
    </row>
    <row r="85" spans="1:18" ht="67.9" customHeight="1">
      <c r="A85" s="55"/>
      <c r="B85" s="62">
        <v>79</v>
      </c>
      <c r="C85" s="48" t="s">
        <v>155</v>
      </c>
      <c r="D85" s="79">
        <v>2</v>
      </c>
      <c r="E85" s="80" t="s">
        <v>10</v>
      </c>
      <c r="F85" s="48" t="s">
        <v>156</v>
      </c>
      <c r="G85" s="139"/>
      <c r="H85" s="143"/>
      <c r="I85" s="139"/>
      <c r="J85" s="115"/>
      <c r="K85" s="139"/>
      <c r="L85" s="139"/>
      <c r="M85" s="21">
        <f t="shared" si="7"/>
        <v>118</v>
      </c>
      <c r="N85" s="98">
        <v>59</v>
      </c>
      <c r="O85" s="29">
        <v>49.6</v>
      </c>
      <c r="P85" s="30">
        <f t="shared" si="8"/>
        <v>99.2</v>
      </c>
      <c r="Q85" s="31" t="str">
        <f t="shared" si="9"/>
        <v>VYHOVUJE</v>
      </c>
      <c r="R85" s="61"/>
    </row>
    <row r="86" spans="1:18" ht="54.6" customHeight="1">
      <c r="A86" s="55"/>
      <c r="B86" s="62">
        <v>80</v>
      </c>
      <c r="C86" s="48" t="s">
        <v>157</v>
      </c>
      <c r="D86" s="79">
        <v>10</v>
      </c>
      <c r="E86" s="80" t="s">
        <v>14</v>
      </c>
      <c r="F86" s="48" t="s">
        <v>158</v>
      </c>
      <c r="G86" s="139"/>
      <c r="H86" s="143"/>
      <c r="I86" s="139"/>
      <c r="J86" s="115"/>
      <c r="K86" s="139"/>
      <c r="L86" s="139"/>
      <c r="M86" s="21">
        <f t="shared" si="7"/>
        <v>120</v>
      </c>
      <c r="N86" s="98">
        <v>12</v>
      </c>
      <c r="O86" s="29">
        <v>8.2</v>
      </c>
      <c r="P86" s="30">
        <f t="shared" si="8"/>
        <v>82</v>
      </c>
      <c r="Q86" s="31" t="str">
        <f t="shared" si="9"/>
        <v>VYHOVUJE</v>
      </c>
      <c r="R86" s="61"/>
    </row>
    <row r="87" spans="1:18" ht="131.45" customHeight="1">
      <c r="A87" s="55"/>
      <c r="B87" s="62">
        <v>81</v>
      </c>
      <c r="C87" s="48" t="s">
        <v>50</v>
      </c>
      <c r="D87" s="79">
        <v>80</v>
      </c>
      <c r="E87" s="80" t="s">
        <v>10</v>
      </c>
      <c r="F87" s="48" t="s">
        <v>51</v>
      </c>
      <c r="G87" s="139"/>
      <c r="H87" s="143"/>
      <c r="I87" s="139"/>
      <c r="J87" s="115"/>
      <c r="K87" s="139"/>
      <c r="L87" s="139"/>
      <c r="M87" s="21">
        <f t="shared" si="7"/>
        <v>6000</v>
      </c>
      <c r="N87" s="98">
        <v>75</v>
      </c>
      <c r="O87" s="29">
        <v>52</v>
      </c>
      <c r="P87" s="30">
        <f t="shared" si="8"/>
        <v>4160</v>
      </c>
      <c r="Q87" s="31" t="str">
        <f t="shared" si="9"/>
        <v>VYHOVUJE</v>
      </c>
      <c r="R87" s="61"/>
    </row>
    <row r="88" spans="1:18" ht="34.15" customHeight="1">
      <c r="A88" s="55"/>
      <c r="B88" s="62">
        <v>82</v>
      </c>
      <c r="C88" s="48" t="s">
        <v>35</v>
      </c>
      <c r="D88" s="79">
        <v>10</v>
      </c>
      <c r="E88" s="80" t="s">
        <v>14</v>
      </c>
      <c r="F88" s="48" t="s">
        <v>36</v>
      </c>
      <c r="G88" s="139"/>
      <c r="H88" s="143"/>
      <c r="I88" s="139"/>
      <c r="J88" s="115"/>
      <c r="K88" s="139"/>
      <c r="L88" s="139"/>
      <c r="M88" s="21">
        <f t="shared" si="7"/>
        <v>400</v>
      </c>
      <c r="N88" s="98">
        <v>40</v>
      </c>
      <c r="O88" s="29">
        <v>15</v>
      </c>
      <c r="P88" s="30">
        <f t="shared" si="8"/>
        <v>150</v>
      </c>
      <c r="Q88" s="31" t="str">
        <f t="shared" si="9"/>
        <v>VYHOVUJE</v>
      </c>
      <c r="R88" s="61"/>
    </row>
    <row r="89" spans="1:18" ht="55.9" customHeight="1">
      <c r="A89" s="55"/>
      <c r="B89" s="62">
        <v>83</v>
      </c>
      <c r="C89" s="48" t="s">
        <v>159</v>
      </c>
      <c r="D89" s="79">
        <v>4</v>
      </c>
      <c r="E89" s="80" t="s">
        <v>14</v>
      </c>
      <c r="F89" s="48" t="s">
        <v>160</v>
      </c>
      <c r="G89" s="139"/>
      <c r="H89" s="143"/>
      <c r="I89" s="139"/>
      <c r="J89" s="115"/>
      <c r="K89" s="139"/>
      <c r="L89" s="139"/>
      <c r="M89" s="21">
        <f t="shared" si="7"/>
        <v>36</v>
      </c>
      <c r="N89" s="98">
        <v>9</v>
      </c>
      <c r="O89" s="29">
        <v>8</v>
      </c>
      <c r="P89" s="30">
        <f t="shared" si="8"/>
        <v>32</v>
      </c>
      <c r="Q89" s="31" t="str">
        <f t="shared" si="9"/>
        <v>VYHOVUJE</v>
      </c>
      <c r="R89" s="61"/>
    </row>
    <row r="90" spans="1:18" ht="53.25" customHeight="1">
      <c r="A90" s="55"/>
      <c r="B90" s="62">
        <v>84</v>
      </c>
      <c r="C90" s="48" t="s">
        <v>161</v>
      </c>
      <c r="D90" s="79">
        <v>4</v>
      </c>
      <c r="E90" s="80" t="s">
        <v>14</v>
      </c>
      <c r="F90" s="48" t="s">
        <v>160</v>
      </c>
      <c r="G90" s="139"/>
      <c r="H90" s="143"/>
      <c r="I90" s="139"/>
      <c r="J90" s="115"/>
      <c r="K90" s="139"/>
      <c r="L90" s="139"/>
      <c r="M90" s="21">
        <f t="shared" si="7"/>
        <v>36</v>
      </c>
      <c r="N90" s="98">
        <v>9</v>
      </c>
      <c r="O90" s="29">
        <v>8</v>
      </c>
      <c r="P90" s="30">
        <f t="shared" si="8"/>
        <v>32</v>
      </c>
      <c r="Q90" s="31" t="str">
        <f t="shared" si="9"/>
        <v>VYHOVUJE</v>
      </c>
      <c r="R90" s="61"/>
    </row>
    <row r="91" spans="1:18" ht="53.25" customHeight="1">
      <c r="A91" s="55"/>
      <c r="B91" s="62">
        <v>85</v>
      </c>
      <c r="C91" s="48" t="s">
        <v>162</v>
      </c>
      <c r="D91" s="79">
        <v>4</v>
      </c>
      <c r="E91" s="80" t="s">
        <v>14</v>
      </c>
      <c r="F91" s="48" t="s">
        <v>160</v>
      </c>
      <c r="G91" s="139"/>
      <c r="H91" s="143"/>
      <c r="I91" s="139"/>
      <c r="J91" s="115"/>
      <c r="K91" s="139"/>
      <c r="L91" s="139"/>
      <c r="M91" s="21">
        <f t="shared" si="7"/>
        <v>36</v>
      </c>
      <c r="N91" s="98">
        <v>9</v>
      </c>
      <c r="O91" s="29">
        <v>8</v>
      </c>
      <c r="P91" s="30">
        <f t="shared" si="8"/>
        <v>32</v>
      </c>
      <c r="Q91" s="31" t="str">
        <f t="shared" si="9"/>
        <v>VYHOVUJE</v>
      </c>
      <c r="R91" s="61"/>
    </row>
    <row r="92" spans="1:18" ht="42" customHeight="1">
      <c r="A92" s="55"/>
      <c r="B92" s="62">
        <v>86</v>
      </c>
      <c r="C92" s="48" t="s">
        <v>163</v>
      </c>
      <c r="D92" s="79">
        <v>3</v>
      </c>
      <c r="E92" s="80" t="s">
        <v>10</v>
      </c>
      <c r="F92" s="48" t="s">
        <v>164</v>
      </c>
      <c r="G92" s="139"/>
      <c r="H92" s="143"/>
      <c r="I92" s="139"/>
      <c r="J92" s="115"/>
      <c r="K92" s="139"/>
      <c r="L92" s="139"/>
      <c r="M92" s="21">
        <f t="shared" si="7"/>
        <v>33</v>
      </c>
      <c r="N92" s="98">
        <v>11</v>
      </c>
      <c r="O92" s="29">
        <v>8</v>
      </c>
      <c r="P92" s="30">
        <f t="shared" si="8"/>
        <v>24</v>
      </c>
      <c r="Q92" s="31" t="str">
        <f t="shared" si="9"/>
        <v>VYHOVUJE</v>
      </c>
      <c r="R92" s="61"/>
    </row>
    <row r="93" spans="1:18" ht="42" customHeight="1">
      <c r="A93" s="55"/>
      <c r="B93" s="62">
        <v>87</v>
      </c>
      <c r="C93" s="48" t="s">
        <v>165</v>
      </c>
      <c r="D93" s="79">
        <v>3</v>
      </c>
      <c r="E93" s="80" t="s">
        <v>10</v>
      </c>
      <c r="F93" s="48" t="s">
        <v>164</v>
      </c>
      <c r="G93" s="139"/>
      <c r="H93" s="143"/>
      <c r="I93" s="139"/>
      <c r="J93" s="115"/>
      <c r="K93" s="139"/>
      <c r="L93" s="139"/>
      <c r="M93" s="21">
        <f t="shared" si="7"/>
        <v>36</v>
      </c>
      <c r="N93" s="98">
        <v>12</v>
      </c>
      <c r="O93" s="29">
        <v>11.120000000000001</v>
      </c>
      <c r="P93" s="30">
        <f t="shared" si="8"/>
        <v>33.36</v>
      </c>
      <c r="Q93" s="31" t="str">
        <f t="shared" si="9"/>
        <v>VYHOVUJE</v>
      </c>
      <c r="R93" s="61"/>
    </row>
    <row r="94" spans="1:18" ht="42" customHeight="1">
      <c r="A94" s="55"/>
      <c r="B94" s="62">
        <v>88</v>
      </c>
      <c r="C94" s="48" t="s">
        <v>166</v>
      </c>
      <c r="D94" s="79">
        <v>2</v>
      </c>
      <c r="E94" s="80" t="s">
        <v>10</v>
      </c>
      <c r="F94" s="48" t="s">
        <v>164</v>
      </c>
      <c r="G94" s="139"/>
      <c r="H94" s="143"/>
      <c r="I94" s="139"/>
      <c r="J94" s="115"/>
      <c r="K94" s="139"/>
      <c r="L94" s="139"/>
      <c r="M94" s="21">
        <f t="shared" si="7"/>
        <v>36</v>
      </c>
      <c r="N94" s="98">
        <v>18</v>
      </c>
      <c r="O94" s="29">
        <v>17.6</v>
      </c>
      <c r="P94" s="30">
        <f t="shared" si="8"/>
        <v>35.2</v>
      </c>
      <c r="Q94" s="31" t="str">
        <f t="shared" si="9"/>
        <v>VYHOVUJE</v>
      </c>
      <c r="R94" s="61"/>
    </row>
    <row r="95" spans="1:18" ht="31.9" customHeight="1">
      <c r="A95" s="55"/>
      <c r="B95" s="62">
        <v>89</v>
      </c>
      <c r="C95" s="48" t="s">
        <v>167</v>
      </c>
      <c r="D95" s="79">
        <v>5</v>
      </c>
      <c r="E95" s="80" t="s">
        <v>14</v>
      </c>
      <c r="F95" s="48" t="s">
        <v>168</v>
      </c>
      <c r="G95" s="139"/>
      <c r="H95" s="143"/>
      <c r="I95" s="139"/>
      <c r="J95" s="115"/>
      <c r="K95" s="139"/>
      <c r="L95" s="139"/>
      <c r="M95" s="21">
        <f t="shared" si="7"/>
        <v>265</v>
      </c>
      <c r="N95" s="98">
        <v>53</v>
      </c>
      <c r="O95" s="29">
        <v>45.6</v>
      </c>
      <c r="P95" s="30">
        <f t="shared" si="8"/>
        <v>228</v>
      </c>
      <c r="Q95" s="31" t="str">
        <f t="shared" si="9"/>
        <v>VYHOVUJE</v>
      </c>
      <c r="R95" s="61"/>
    </row>
    <row r="96" spans="1:18" ht="49.9" customHeight="1">
      <c r="A96" s="55"/>
      <c r="B96" s="62">
        <v>90</v>
      </c>
      <c r="C96" s="48" t="s">
        <v>169</v>
      </c>
      <c r="D96" s="79">
        <v>2</v>
      </c>
      <c r="E96" s="80" t="s">
        <v>14</v>
      </c>
      <c r="F96" s="81" t="s">
        <v>170</v>
      </c>
      <c r="G96" s="139"/>
      <c r="H96" s="143"/>
      <c r="I96" s="139"/>
      <c r="J96" s="115"/>
      <c r="K96" s="139"/>
      <c r="L96" s="139"/>
      <c r="M96" s="21">
        <f t="shared" si="7"/>
        <v>100</v>
      </c>
      <c r="N96" s="98">
        <v>50</v>
      </c>
      <c r="O96" s="29">
        <v>50</v>
      </c>
      <c r="P96" s="30">
        <f t="shared" si="8"/>
        <v>100</v>
      </c>
      <c r="Q96" s="31" t="str">
        <f t="shared" si="9"/>
        <v>VYHOVUJE</v>
      </c>
      <c r="R96" s="61"/>
    </row>
    <row r="97" spans="1:18" ht="31.15" customHeight="1">
      <c r="A97" s="55"/>
      <c r="B97" s="62">
        <v>91</v>
      </c>
      <c r="C97" s="48" t="s">
        <v>84</v>
      </c>
      <c r="D97" s="79">
        <v>3</v>
      </c>
      <c r="E97" s="80" t="s">
        <v>14</v>
      </c>
      <c r="F97" s="48" t="s">
        <v>85</v>
      </c>
      <c r="G97" s="139"/>
      <c r="H97" s="143"/>
      <c r="I97" s="139"/>
      <c r="J97" s="115"/>
      <c r="K97" s="139"/>
      <c r="L97" s="139"/>
      <c r="M97" s="21">
        <f t="shared" si="7"/>
        <v>9</v>
      </c>
      <c r="N97" s="98">
        <v>3</v>
      </c>
      <c r="O97" s="29">
        <v>2</v>
      </c>
      <c r="P97" s="30">
        <f t="shared" si="8"/>
        <v>6</v>
      </c>
      <c r="Q97" s="31" t="str">
        <f t="shared" si="9"/>
        <v>VYHOVUJE</v>
      </c>
      <c r="R97" s="61"/>
    </row>
    <row r="98" spans="1:18" ht="31.15" customHeight="1" thickBot="1">
      <c r="A98" s="55"/>
      <c r="B98" s="67">
        <v>92</v>
      </c>
      <c r="C98" s="49" t="s">
        <v>171</v>
      </c>
      <c r="D98" s="83">
        <v>1</v>
      </c>
      <c r="E98" s="84" t="s">
        <v>14</v>
      </c>
      <c r="F98" s="49" t="s">
        <v>172</v>
      </c>
      <c r="G98" s="140"/>
      <c r="H98" s="144"/>
      <c r="I98" s="140"/>
      <c r="J98" s="116"/>
      <c r="K98" s="140"/>
      <c r="L98" s="140"/>
      <c r="M98" s="22">
        <f t="shared" si="7"/>
        <v>9</v>
      </c>
      <c r="N98" s="99">
        <v>9</v>
      </c>
      <c r="O98" s="35">
        <v>7</v>
      </c>
      <c r="P98" s="36">
        <f t="shared" si="8"/>
        <v>7</v>
      </c>
      <c r="Q98" s="37" t="str">
        <f t="shared" si="9"/>
        <v>VYHOVUJE</v>
      </c>
      <c r="R98" s="61"/>
    </row>
    <row r="99" spans="1:18" ht="152.25" customHeight="1" thickTop="1">
      <c r="A99" s="71"/>
      <c r="B99" s="57">
        <v>93</v>
      </c>
      <c r="C99" s="46" t="s">
        <v>175</v>
      </c>
      <c r="D99" s="77">
        <v>4</v>
      </c>
      <c r="E99" s="78" t="s">
        <v>10</v>
      </c>
      <c r="F99" s="46" t="s">
        <v>176</v>
      </c>
      <c r="G99" s="138" t="s">
        <v>183</v>
      </c>
      <c r="H99" s="145" t="s">
        <v>179</v>
      </c>
      <c r="I99" s="138" t="s">
        <v>180</v>
      </c>
      <c r="J99" s="114"/>
      <c r="K99" s="138" t="s">
        <v>182</v>
      </c>
      <c r="L99" s="138" t="s">
        <v>181</v>
      </c>
      <c r="M99" s="20">
        <f t="shared" si="7"/>
        <v>640</v>
      </c>
      <c r="N99" s="97">
        <v>160</v>
      </c>
      <c r="O99" s="41">
        <v>132</v>
      </c>
      <c r="P99" s="42">
        <f t="shared" si="8"/>
        <v>528</v>
      </c>
      <c r="Q99" s="43" t="str">
        <f t="shared" si="9"/>
        <v>VYHOVUJE</v>
      </c>
      <c r="R99" s="61"/>
    </row>
    <row r="100" spans="1:18" ht="42.6" customHeight="1" thickBot="1">
      <c r="A100" s="55"/>
      <c r="B100" s="67">
        <v>94</v>
      </c>
      <c r="C100" s="49" t="s">
        <v>177</v>
      </c>
      <c r="D100" s="83">
        <v>3</v>
      </c>
      <c r="E100" s="84" t="s">
        <v>10</v>
      </c>
      <c r="F100" s="49" t="s">
        <v>178</v>
      </c>
      <c r="G100" s="140"/>
      <c r="H100" s="146"/>
      <c r="I100" s="140"/>
      <c r="J100" s="116"/>
      <c r="K100" s="140"/>
      <c r="L100" s="140"/>
      <c r="M100" s="22">
        <f t="shared" si="7"/>
        <v>480</v>
      </c>
      <c r="N100" s="99">
        <v>160</v>
      </c>
      <c r="O100" s="35">
        <v>160</v>
      </c>
      <c r="P100" s="36">
        <f t="shared" si="8"/>
        <v>480</v>
      </c>
      <c r="Q100" s="37" t="str">
        <f t="shared" si="9"/>
        <v>VYHOVUJE</v>
      </c>
      <c r="R100" s="61"/>
    </row>
    <row r="101" spans="1:18" ht="13.5" customHeight="1" thickBot="1" thickTop="1">
      <c r="A101" s="87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9"/>
      <c r="R101" s="61"/>
    </row>
    <row r="102" spans="1:18" ht="60.75" customHeight="1" thickBot="1" thickTop="1">
      <c r="A102" s="90"/>
      <c r="B102" s="124" t="s">
        <v>198</v>
      </c>
      <c r="C102" s="125"/>
      <c r="D102" s="125"/>
      <c r="E102" s="125"/>
      <c r="F102" s="125"/>
      <c r="G102" s="125"/>
      <c r="H102" s="126"/>
      <c r="I102" s="13"/>
      <c r="J102" s="91"/>
      <c r="K102" s="92"/>
      <c r="L102" s="92"/>
      <c r="M102" s="14"/>
      <c r="N102" s="45" t="s">
        <v>2</v>
      </c>
      <c r="O102" s="147" t="s">
        <v>3</v>
      </c>
      <c r="P102" s="148"/>
      <c r="Q102" s="149"/>
      <c r="R102" s="61"/>
    </row>
    <row r="103" spans="1:18" ht="33" customHeight="1" thickBot="1" thickTop="1">
      <c r="A103" s="90"/>
      <c r="B103" s="127" t="s">
        <v>193</v>
      </c>
      <c r="C103" s="128"/>
      <c r="D103" s="128"/>
      <c r="E103" s="128"/>
      <c r="F103" s="128"/>
      <c r="G103" s="128"/>
      <c r="H103" s="129"/>
      <c r="J103" s="15"/>
      <c r="K103" s="15"/>
      <c r="L103" s="15"/>
      <c r="M103" s="16"/>
      <c r="N103" s="44">
        <f>SUM(M7:M100)</f>
        <v>65540</v>
      </c>
      <c r="O103" s="150">
        <f>SUM(P7:P100)</f>
        <v>39130.68</v>
      </c>
      <c r="P103" s="151"/>
      <c r="Q103" s="152"/>
      <c r="R103" s="61"/>
    </row>
    <row r="104" spans="1:18" ht="39.75" customHeight="1" thickTop="1">
      <c r="A104" s="90"/>
      <c r="H104" s="17"/>
      <c r="I104" s="17"/>
      <c r="J104" s="18"/>
      <c r="K104" s="18"/>
      <c r="L104" s="18"/>
      <c r="M104" s="93"/>
      <c r="N104" s="93"/>
      <c r="O104" s="90"/>
      <c r="P104" s="90"/>
      <c r="Q104" s="90"/>
      <c r="R104" s="90"/>
    </row>
    <row r="105" spans="1:18" ht="19.9" customHeight="1">
      <c r="A105" s="52"/>
      <c r="J105" s="18"/>
      <c r="K105" s="18"/>
      <c r="L105" s="18"/>
      <c r="M105" s="93"/>
      <c r="N105" s="19"/>
      <c r="O105" s="19"/>
      <c r="P105" s="19"/>
      <c r="Q105" s="90"/>
      <c r="R105" s="90"/>
    </row>
    <row r="106" spans="1:18" ht="14.25" customHeight="1">
      <c r="A106" s="52"/>
      <c r="B106" s="90"/>
      <c r="C106" s="93"/>
      <c r="D106" s="94"/>
      <c r="E106" s="95"/>
      <c r="F106" s="93"/>
      <c r="G106" s="93"/>
      <c r="H106" s="93"/>
      <c r="I106" s="90"/>
      <c r="J106" s="90"/>
      <c r="K106" s="90"/>
      <c r="L106" s="90"/>
      <c r="M106" s="93"/>
      <c r="N106" s="93"/>
      <c r="O106" s="90"/>
      <c r="P106" s="90"/>
      <c r="Q106" s="90"/>
      <c r="R106" s="90"/>
    </row>
    <row r="107" spans="1:18" ht="14.25" customHeight="1">
      <c r="A107" s="52"/>
      <c r="B107" s="90"/>
      <c r="C107" s="93"/>
      <c r="D107" s="94"/>
      <c r="E107" s="95"/>
      <c r="F107" s="93"/>
      <c r="G107" s="93"/>
      <c r="H107" s="93"/>
      <c r="I107" s="90"/>
      <c r="J107" s="90"/>
      <c r="K107" s="90"/>
      <c r="L107" s="90"/>
      <c r="M107" s="93"/>
      <c r="N107" s="93"/>
      <c r="O107" s="90"/>
      <c r="P107" s="90"/>
      <c r="Q107" s="90"/>
      <c r="R107" s="90"/>
    </row>
    <row r="108" spans="1:18" ht="14.25" customHeight="1">
      <c r="A108" s="52"/>
      <c r="B108" s="90"/>
      <c r="C108" s="93"/>
      <c r="D108" s="94"/>
      <c r="E108" s="95"/>
      <c r="F108" s="93"/>
      <c r="G108" s="93"/>
      <c r="H108" s="93"/>
      <c r="I108" s="90"/>
      <c r="J108" s="90"/>
      <c r="K108" s="90"/>
      <c r="L108" s="90"/>
      <c r="M108" s="93"/>
      <c r="N108" s="93"/>
      <c r="O108" s="90"/>
      <c r="P108" s="90"/>
      <c r="Q108" s="90"/>
      <c r="R108" s="90"/>
    </row>
    <row r="109" spans="3:14" ht="15">
      <c r="C109" s="1"/>
      <c r="D109" s="1"/>
      <c r="E109" s="1"/>
      <c r="F109" s="1"/>
      <c r="G109" s="1"/>
      <c r="H109" s="1"/>
      <c r="L109" s="1"/>
      <c r="M109" s="1"/>
      <c r="N109" s="1"/>
    </row>
    <row r="110" spans="3:14" ht="15">
      <c r="C110" s="1"/>
      <c r="D110" s="1"/>
      <c r="E110" s="1"/>
      <c r="F110" s="1"/>
      <c r="G110" s="1"/>
      <c r="H110" s="1"/>
      <c r="L110" s="1"/>
      <c r="M110" s="1"/>
      <c r="N110" s="1"/>
    </row>
    <row r="111" spans="3:14" ht="15">
      <c r="C111" s="1"/>
      <c r="D111" s="1"/>
      <c r="E111" s="1"/>
      <c r="F111" s="1"/>
      <c r="G111" s="1"/>
      <c r="H111" s="1"/>
      <c r="L111" s="1"/>
      <c r="M111" s="1"/>
      <c r="N111" s="1"/>
    </row>
    <row r="112" spans="3:14" ht="15">
      <c r="C112" s="1"/>
      <c r="D112" s="1"/>
      <c r="E112" s="1"/>
      <c r="F112" s="1"/>
      <c r="G112" s="1"/>
      <c r="H112" s="1"/>
      <c r="L112" s="1"/>
      <c r="M112" s="1"/>
      <c r="N112" s="1"/>
    </row>
    <row r="113" spans="3:14" ht="15">
      <c r="C113" s="1"/>
      <c r="D113" s="1"/>
      <c r="E113" s="1"/>
      <c r="F113" s="1"/>
      <c r="G113" s="1"/>
      <c r="H113" s="1"/>
      <c r="L113" s="1"/>
      <c r="M113" s="1"/>
      <c r="N113" s="1"/>
    </row>
    <row r="114" spans="3:14" ht="15">
      <c r="C114" s="1"/>
      <c r="D114" s="1"/>
      <c r="E114" s="1"/>
      <c r="F114" s="1"/>
      <c r="G114" s="1"/>
      <c r="H114" s="1"/>
      <c r="L114" s="1"/>
      <c r="M114" s="1"/>
      <c r="N114" s="1"/>
    </row>
    <row r="115" spans="3:14" ht="15">
      <c r="C115" s="1"/>
      <c r="D115" s="1"/>
      <c r="E115" s="1"/>
      <c r="F115" s="1"/>
      <c r="G115" s="1"/>
      <c r="H115" s="1"/>
      <c r="L115" s="1"/>
      <c r="M115" s="1"/>
      <c r="N115" s="1"/>
    </row>
    <row r="116" spans="3:14" ht="15">
      <c r="C116" s="1"/>
      <c r="D116" s="1"/>
      <c r="E116" s="1"/>
      <c r="F116" s="1"/>
      <c r="G116" s="1"/>
      <c r="H116" s="1"/>
      <c r="L116" s="1"/>
      <c r="M116" s="1"/>
      <c r="N116" s="1"/>
    </row>
    <row r="117" spans="3:14" ht="15">
      <c r="C117" s="1"/>
      <c r="D117" s="1"/>
      <c r="E117" s="1"/>
      <c r="F117" s="1"/>
      <c r="G117" s="1"/>
      <c r="H117" s="1"/>
      <c r="L117" s="1"/>
      <c r="M117" s="1"/>
      <c r="N117" s="1"/>
    </row>
    <row r="118" spans="3:14" ht="15">
      <c r="C118" s="1"/>
      <c r="D118" s="1"/>
      <c r="E118" s="1"/>
      <c r="F118" s="1"/>
      <c r="G118" s="1"/>
      <c r="H118" s="1"/>
      <c r="L118" s="1"/>
      <c r="M118" s="1"/>
      <c r="N118" s="1"/>
    </row>
    <row r="119" spans="3:14" ht="15">
      <c r="C119" s="1"/>
      <c r="D119" s="1"/>
      <c r="E119" s="1"/>
      <c r="F119" s="1"/>
      <c r="G119" s="1"/>
      <c r="H119" s="1"/>
      <c r="L119" s="1"/>
      <c r="M119" s="1"/>
      <c r="N119" s="1"/>
    </row>
    <row r="120" spans="3:14" ht="15">
      <c r="C120" s="1"/>
      <c r="D120" s="1"/>
      <c r="E120" s="1"/>
      <c r="F120" s="1"/>
      <c r="G120" s="1"/>
      <c r="H120" s="1"/>
      <c r="L120" s="1"/>
      <c r="M120" s="1"/>
      <c r="N120" s="1"/>
    </row>
    <row r="121" spans="3:14" ht="15">
      <c r="C121" s="1"/>
      <c r="D121" s="1"/>
      <c r="E121" s="1"/>
      <c r="F121" s="1"/>
      <c r="G121" s="1"/>
      <c r="H121" s="1"/>
      <c r="L121" s="1"/>
      <c r="M121" s="1"/>
      <c r="N121" s="1"/>
    </row>
    <row r="122" spans="3:14" ht="15">
      <c r="C122" s="1"/>
      <c r="D122" s="1"/>
      <c r="E122" s="1"/>
      <c r="F122" s="1"/>
      <c r="G122" s="1"/>
      <c r="H122" s="1"/>
      <c r="L122" s="1"/>
      <c r="M122" s="1"/>
      <c r="N122" s="1"/>
    </row>
    <row r="123" spans="3:14" ht="15">
      <c r="C123" s="1"/>
      <c r="D123" s="1"/>
      <c r="E123" s="1"/>
      <c r="F123" s="1"/>
      <c r="G123" s="1"/>
      <c r="H123" s="1"/>
      <c r="L123" s="1"/>
      <c r="M123" s="1"/>
      <c r="N123" s="1"/>
    </row>
    <row r="124" spans="3:14" ht="15">
      <c r="C124" s="1"/>
      <c r="D124" s="1"/>
      <c r="E124" s="1"/>
      <c r="F124" s="1"/>
      <c r="G124" s="1"/>
      <c r="H124" s="1"/>
      <c r="L124" s="1"/>
      <c r="M124" s="1"/>
      <c r="N124" s="1"/>
    </row>
    <row r="125" spans="3:14" ht="15">
      <c r="C125" s="1"/>
      <c r="D125" s="1"/>
      <c r="E125" s="1"/>
      <c r="F125" s="1"/>
      <c r="G125" s="1"/>
      <c r="H125" s="1"/>
      <c r="L125" s="1"/>
      <c r="M125" s="1"/>
      <c r="N125" s="1"/>
    </row>
    <row r="126" spans="3:14" ht="15">
      <c r="C126" s="1"/>
      <c r="D126" s="1"/>
      <c r="E126" s="1"/>
      <c r="F126" s="1"/>
      <c r="G126" s="1"/>
      <c r="H126" s="1"/>
      <c r="L126" s="1"/>
      <c r="M126" s="1"/>
      <c r="N126" s="1"/>
    </row>
    <row r="127" spans="3:14" ht="15">
      <c r="C127" s="1"/>
      <c r="D127" s="1"/>
      <c r="E127" s="1"/>
      <c r="F127" s="1"/>
      <c r="G127" s="1"/>
      <c r="H127" s="1"/>
      <c r="L127" s="1"/>
      <c r="M127" s="1"/>
      <c r="N127" s="1"/>
    </row>
    <row r="128" spans="3:14" ht="15">
      <c r="C128" s="1"/>
      <c r="D128" s="1"/>
      <c r="E128" s="1"/>
      <c r="F128" s="1"/>
      <c r="G128" s="1"/>
      <c r="H128" s="1"/>
      <c r="L128" s="1"/>
      <c r="M128" s="1"/>
      <c r="N128" s="1"/>
    </row>
    <row r="129" spans="3:14" ht="15">
      <c r="C129" s="1"/>
      <c r="D129" s="1"/>
      <c r="E129" s="1"/>
      <c r="F129" s="1"/>
      <c r="G129" s="1"/>
      <c r="H129" s="1"/>
      <c r="L129" s="1"/>
      <c r="M129" s="1"/>
      <c r="N129" s="1"/>
    </row>
    <row r="130" spans="3:14" ht="15">
      <c r="C130" s="1"/>
      <c r="D130" s="1"/>
      <c r="E130" s="1"/>
      <c r="F130" s="1"/>
      <c r="G130" s="1"/>
      <c r="H130" s="1"/>
      <c r="L130" s="1"/>
      <c r="M130" s="1"/>
      <c r="N130" s="1"/>
    </row>
    <row r="131" spans="3:14" ht="15">
      <c r="C131" s="1"/>
      <c r="D131" s="1"/>
      <c r="E131" s="1"/>
      <c r="F131" s="1"/>
      <c r="G131" s="1"/>
      <c r="H131" s="1"/>
      <c r="L131" s="1"/>
      <c r="M131" s="1"/>
      <c r="N131" s="1"/>
    </row>
    <row r="132" spans="3:14" ht="15">
      <c r="C132" s="1"/>
      <c r="D132" s="1"/>
      <c r="E132" s="1"/>
      <c r="F132" s="1"/>
      <c r="G132" s="1"/>
      <c r="H132" s="1"/>
      <c r="L132" s="1"/>
      <c r="M132" s="1"/>
      <c r="N132" s="1"/>
    </row>
    <row r="133" spans="3:14" ht="15">
      <c r="C133" s="1"/>
      <c r="D133" s="1"/>
      <c r="E133" s="1"/>
      <c r="F133" s="1"/>
      <c r="G133" s="1"/>
      <c r="H133" s="1"/>
      <c r="L133" s="1"/>
      <c r="M133" s="1"/>
      <c r="N133" s="1"/>
    </row>
    <row r="134" spans="3:14" ht="15">
      <c r="C134" s="1"/>
      <c r="D134" s="1"/>
      <c r="E134" s="1"/>
      <c r="F134" s="1"/>
      <c r="G134" s="1"/>
      <c r="H134" s="1"/>
      <c r="L134" s="1"/>
      <c r="M134" s="1"/>
      <c r="N134" s="1"/>
    </row>
    <row r="135" spans="3:14" ht="15">
      <c r="C135" s="1"/>
      <c r="D135" s="1"/>
      <c r="E135" s="1"/>
      <c r="F135" s="1"/>
      <c r="G135" s="1"/>
      <c r="H135" s="1"/>
      <c r="L135" s="1"/>
      <c r="M135" s="1"/>
      <c r="N135" s="1"/>
    </row>
    <row r="136" spans="3:14" ht="15">
      <c r="C136" s="1"/>
      <c r="D136" s="1"/>
      <c r="E136" s="1"/>
      <c r="F136" s="1"/>
      <c r="G136" s="1"/>
      <c r="H136" s="1"/>
      <c r="L136" s="1"/>
      <c r="M136" s="1"/>
      <c r="N136" s="1"/>
    </row>
    <row r="137" spans="3:14" ht="15">
      <c r="C137" s="1"/>
      <c r="D137" s="1"/>
      <c r="E137" s="1"/>
      <c r="F137" s="1"/>
      <c r="G137" s="1"/>
      <c r="H137" s="1"/>
      <c r="L137" s="1"/>
      <c r="M137" s="1"/>
      <c r="N137" s="1"/>
    </row>
    <row r="138" spans="3:14" ht="15">
      <c r="C138" s="1"/>
      <c r="D138" s="1"/>
      <c r="E138" s="1"/>
      <c r="F138" s="1"/>
      <c r="G138" s="1"/>
      <c r="H138" s="1"/>
      <c r="L138" s="1"/>
      <c r="M138" s="1"/>
      <c r="N138" s="1"/>
    </row>
    <row r="139" spans="3:14" ht="15">
      <c r="C139" s="1"/>
      <c r="D139" s="1"/>
      <c r="E139" s="1"/>
      <c r="F139" s="1"/>
      <c r="G139" s="1"/>
      <c r="H139" s="1"/>
      <c r="L139" s="1"/>
      <c r="M139" s="1"/>
      <c r="N139" s="1"/>
    </row>
    <row r="140" spans="3:14" ht="15">
      <c r="C140" s="1"/>
      <c r="D140" s="1"/>
      <c r="E140" s="1"/>
      <c r="F140" s="1"/>
      <c r="G140" s="1"/>
      <c r="H140" s="1"/>
      <c r="L140" s="1"/>
      <c r="M140" s="1"/>
      <c r="N140" s="1"/>
    </row>
    <row r="141" spans="3:14" ht="15">
      <c r="C141" s="1"/>
      <c r="D141" s="1"/>
      <c r="E141" s="1"/>
      <c r="F141" s="1"/>
      <c r="G141" s="1"/>
      <c r="H141" s="1"/>
      <c r="L141" s="1"/>
      <c r="M141" s="1"/>
      <c r="N141" s="1"/>
    </row>
    <row r="142" spans="3:14" ht="15">
      <c r="C142" s="1"/>
      <c r="D142" s="1"/>
      <c r="E142" s="1"/>
      <c r="F142" s="1"/>
      <c r="G142" s="1"/>
      <c r="H142" s="1"/>
      <c r="L142" s="1"/>
      <c r="M142" s="1"/>
      <c r="N142" s="1"/>
    </row>
    <row r="143" spans="3:14" ht="15">
      <c r="C143" s="1"/>
      <c r="D143" s="1"/>
      <c r="E143" s="1"/>
      <c r="F143" s="1"/>
      <c r="G143" s="1"/>
      <c r="H143" s="1"/>
      <c r="L143" s="1"/>
      <c r="M143" s="1"/>
      <c r="N143" s="1"/>
    </row>
    <row r="144" spans="3:14" ht="15">
      <c r="C144" s="1"/>
      <c r="D144" s="1"/>
      <c r="E144" s="1"/>
      <c r="F144" s="1"/>
      <c r="G144" s="1"/>
      <c r="H144" s="1"/>
      <c r="L144" s="1"/>
      <c r="M144" s="1"/>
      <c r="N144" s="1"/>
    </row>
    <row r="145" spans="3:14" ht="15">
      <c r="C145" s="1"/>
      <c r="D145" s="1"/>
      <c r="E145" s="1"/>
      <c r="F145" s="1"/>
      <c r="G145" s="1"/>
      <c r="H145" s="1"/>
      <c r="L145" s="1"/>
      <c r="M145" s="1"/>
      <c r="N145" s="1"/>
    </row>
    <row r="146" spans="3:14" ht="15">
      <c r="C146" s="1"/>
      <c r="D146" s="1"/>
      <c r="E146" s="1"/>
      <c r="F146" s="1"/>
      <c r="G146" s="1"/>
      <c r="H146" s="1"/>
      <c r="L146" s="1"/>
      <c r="M146" s="1"/>
      <c r="N146" s="1"/>
    </row>
    <row r="147" spans="3:14" ht="15">
      <c r="C147" s="1"/>
      <c r="D147" s="1"/>
      <c r="E147" s="1"/>
      <c r="F147" s="1"/>
      <c r="G147" s="1"/>
      <c r="H147" s="1"/>
      <c r="L147" s="1"/>
      <c r="M147" s="1"/>
      <c r="N147" s="1"/>
    </row>
    <row r="148" spans="3:14" ht="15">
      <c r="C148" s="1"/>
      <c r="D148" s="1"/>
      <c r="E148" s="1"/>
      <c r="F148" s="1"/>
      <c r="G148" s="1"/>
      <c r="H148" s="1"/>
      <c r="L148" s="1"/>
      <c r="M148" s="1"/>
      <c r="N148" s="1"/>
    </row>
    <row r="149" spans="3:14" ht="15">
      <c r="C149" s="1"/>
      <c r="D149" s="1"/>
      <c r="E149" s="1"/>
      <c r="F149" s="1"/>
      <c r="G149" s="1"/>
      <c r="H149" s="1"/>
      <c r="L149" s="1"/>
      <c r="M149" s="1"/>
      <c r="N149" s="1"/>
    </row>
    <row r="150" spans="3:14" ht="15">
      <c r="C150" s="1"/>
      <c r="D150" s="1"/>
      <c r="E150" s="1"/>
      <c r="F150" s="1"/>
      <c r="G150" s="1"/>
      <c r="H150" s="1"/>
      <c r="L150" s="1"/>
      <c r="M150" s="1"/>
      <c r="N150" s="1"/>
    </row>
    <row r="151" spans="3:14" ht="15">
      <c r="C151" s="1"/>
      <c r="D151" s="1"/>
      <c r="E151" s="1"/>
      <c r="F151" s="1"/>
      <c r="G151" s="1"/>
      <c r="H151" s="1"/>
      <c r="L151" s="1"/>
      <c r="M151" s="1"/>
      <c r="N151" s="1"/>
    </row>
    <row r="152" spans="3:14" ht="15">
      <c r="C152" s="1"/>
      <c r="D152" s="1"/>
      <c r="E152" s="1"/>
      <c r="F152" s="1"/>
      <c r="G152" s="1"/>
      <c r="H152" s="1"/>
      <c r="L152" s="1"/>
      <c r="M152" s="1"/>
      <c r="N152" s="1"/>
    </row>
    <row r="153" spans="3:14" ht="15">
      <c r="C153" s="1"/>
      <c r="D153" s="1"/>
      <c r="E153" s="1"/>
      <c r="F153" s="1"/>
      <c r="G153" s="1"/>
      <c r="H153" s="1"/>
      <c r="L153" s="1"/>
      <c r="M153" s="1"/>
      <c r="N153" s="1"/>
    </row>
    <row r="154" spans="3:14" ht="15">
      <c r="C154" s="1"/>
      <c r="D154" s="1"/>
      <c r="E154" s="1"/>
      <c r="F154" s="1"/>
      <c r="G154" s="1"/>
      <c r="H154" s="1"/>
      <c r="L154" s="1"/>
      <c r="M154" s="1"/>
      <c r="N154" s="1"/>
    </row>
    <row r="155" spans="3:14" ht="15">
      <c r="C155" s="1"/>
      <c r="D155" s="1"/>
      <c r="E155" s="1"/>
      <c r="F155" s="1"/>
      <c r="G155" s="1"/>
      <c r="H155" s="1"/>
      <c r="L155" s="1"/>
      <c r="M155" s="1"/>
      <c r="N155" s="1"/>
    </row>
    <row r="156" spans="3:14" ht="15">
      <c r="C156" s="1"/>
      <c r="D156" s="1"/>
      <c r="E156" s="1"/>
      <c r="F156" s="1"/>
      <c r="G156" s="1"/>
      <c r="H156" s="1"/>
      <c r="L156" s="1"/>
      <c r="M156" s="1"/>
      <c r="N156" s="1"/>
    </row>
    <row r="157" spans="3:14" ht="15">
      <c r="C157" s="1"/>
      <c r="D157" s="1"/>
      <c r="E157" s="1"/>
      <c r="F157" s="1"/>
      <c r="G157" s="1"/>
      <c r="H157" s="1"/>
      <c r="L157" s="1"/>
      <c r="M157" s="1"/>
      <c r="N157" s="1"/>
    </row>
    <row r="158" spans="3:14" ht="15">
      <c r="C158" s="1"/>
      <c r="D158" s="1"/>
      <c r="E158" s="1"/>
      <c r="F158" s="1"/>
      <c r="G158" s="1"/>
      <c r="H158" s="1"/>
      <c r="L158" s="1"/>
      <c r="M158" s="1"/>
      <c r="N158" s="1"/>
    </row>
    <row r="159" spans="3:14" ht="15">
      <c r="C159" s="1"/>
      <c r="D159" s="1"/>
      <c r="E159" s="1"/>
      <c r="F159" s="1"/>
      <c r="G159" s="1"/>
      <c r="H159" s="1"/>
      <c r="L159" s="1"/>
      <c r="M159" s="1"/>
      <c r="N159" s="1"/>
    </row>
    <row r="160" spans="3:14" ht="15">
      <c r="C160" s="1"/>
      <c r="D160" s="1"/>
      <c r="E160" s="1"/>
      <c r="F160" s="1"/>
      <c r="G160" s="1"/>
      <c r="H160" s="1"/>
      <c r="L160" s="1"/>
      <c r="M160" s="1"/>
      <c r="N160" s="1"/>
    </row>
    <row r="161" spans="3:14" ht="15">
      <c r="C161" s="1"/>
      <c r="D161" s="1"/>
      <c r="E161" s="1"/>
      <c r="F161" s="1"/>
      <c r="G161" s="1"/>
      <c r="H161" s="1"/>
      <c r="L161" s="1"/>
      <c r="M161" s="1"/>
      <c r="N161" s="1"/>
    </row>
    <row r="162" spans="3:14" ht="15">
      <c r="C162" s="1"/>
      <c r="D162" s="1"/>
      <c r="E162" s="1"/>
      <c r="F162" s="1"/>
      <c r="G162" s="1"/>
      <c r="H162" s="1"/>
      <c r="L162" s="1"/>
      <c r="M162" s="1"/>
      <c r="N162" s="1"/>
    </row>
    <row r="163" spans="3:14" ht="15">
      <c r="C163" s="1"/>
      <c r="D163" s="1"/>
      <c r="E163" s="1"/>
      <c r="F163" s="1"/>
      <c r="G163" s="1"/>
      <c r="H163" s="1"/>
      <c r="L163" s="1"/>
      <c r="M163" s="1"/>
      <c r="N163" s="1"/>
    </row>
    <row r="164" spans="3:14" ht="15">
      <c r="C164" s="1"/>
      <c r="D164" s="1"/>
      <c r="E164" s="1"/>
      <c r="F164" s="1"/>
      <c r="G164" s="1"/>
      <c r="H164" s="1"/>
      <c r="L164" s="1"/>
      <c r="M164" s="1"/>
      <c r="N164" s="1"/>
    </row>
    <row r="165" spans="3:14" ht="15">
      <c r="C165" s="1"/>
      <c r="D165" s="1"/>
      <c r="E165" s="1"/>
      <c r="F165" s="1"/>
      <c r="G165" s="1"/>
      <c r="H165" s="1"/>
      <c r="L165" s="1"/>
      <c r="M165" s="1"/>
      <c r="N165" s="1"/>
    </row>
    <row r="166" spans="3:14" ht="15">
      <c r="C166" s="1"/>
      <c r="D166" s="1"/>
      <c r="E166" s="1"/>
      <c r="F166" s="1"/>
      <c r="G166" s="1"/>
      <c r="H166" s="1"/>
      <c r="L166" s="1"/>
      <c r="M166" s="1"/>
      <c r="N166" s="1"/>
    </row>
    <row r="167" spans="3:14" ht="15">
      <c r="C167" s="1"/>
      <c r="D167" s="1"/>
      <c r="E167" s="1"/>
      <c r="F167" s="1"/>
      <c r="G167" s="1"/>
      <c r="H167" s="1"/>
      <c r="L167" s="1"/>
      <c r="M167" s="1"/>
      <c r="N167" s="1"/>
    </row>
    <row r="168" spans="3:14" ht="15">
      <c r="C168" s="1"/>
      <c r="D168" s="1"/>
      <c r="E168" s="1"/>
      <c r="F168" s="1"/>
      <c r="G168" s="1"/>
      <c r="H168" s="1"/>
      <c r="L168" s="1"/>
      <c r="M168" s="1"/>
      <c r="N168" s="1"/>
    </row>
    <row r="169" spans="3:14" ht="15">
      <c r="C169" s="1"/>
      <c r="D169" s="1"/>
      <c r="E169" s="1"/>
      <c r="F169" s="1"/>
      <c r="G169" s="1"/>
      <c r="H169" s="1"/>
      <c r="L169" s="1"/>
      <c r="M169" s="1"/>
      <c r="N169" s="1"/>
    </row>
    <row r="170" spans="3:14" ht="15">
      <c r="C170" s="1"/>
      <c r="D170" s="1"/>
      <c r="E170" s="1"/>
      <c r="F170" s="1"/>
      <c r="G170" s="1"/>
      <c r="H170" s="1"/>
      <c r="L170" s="1"/>
      <c r="M170" s="1"/>
      <c r="N170" s="1"/>
    </row>
    <row r="171" spans="3:14" ht="15">
      <c r="C171" s="1"/>
      <c r="D171" s="1"/>
      <c r="E171" s="1"/>
      <c r="F171" s="1"/>
      <c r="G171" s="1"/>
      <c r="H171" s="1"/>
      <c r="L171" s="1"/>
      <c r="M171" s="1"/>
      <c r="N171" s="1"/>
    </row>
    <row r="172" spans="3:14" ht="15">
      <c r="C172" s="1"/>
      <c r="D172" s="1"/>
      <c r="E172" s="1"/>
      <c r="F172" s="1"/>
      <c r="G172" s="1"/>
      <c r="H172" s="1"/>
      <c r="L172" s="1"/>
      <c r="M172" s="1"/>
      <c r="N172" s="1"/>
    </row>
    <row r="173" spans="3:14" ht="15">
      <c r="C173" s="1"/>
      <c r="D173" s="1"/>
      <c r="E173" s="1"/>
      <c r="F173" s="1"/>
      <c r="G173" s="1"/>
      <c r="H173" s="1"/>
      <c r="L173" s="1"/>
      <c r="M173" s="1"/>
      <c r="N173" s="1"/>
    </row>
    <row r="174" spans="3:14" ht="15">
      <c r="C174" s="1"/>
      <c r="D174" s="1"/>
      <c r="E174" s="1"/>
      <c r="F174" s="1"/>
      <c r="G174" s="1"/>
      <c r="H174" s="1"/>
      <c r="L174" s="1"/>
      <c r="M174" s="1"/>
      <c r="N174" s="1"/>
    </row>
    <row r="175" spans="3:14" ht="15">
      <c r="C175" s="1"/>
      <c r="D175" s="1"/>
      <c r="E175" s="1"/>
      <c r="F175" s="1"/>
      <c r="G175" s="1"/>
      <c r="H175" s="1"/>
      <c r="L175" s="1"/>
      <c r="M175" s="1"/>
      <c r="N175" s="1"/>
    </row>
    <row r="176" spans="3:14" ht="15">
      <c r="C176" s="1"/>
      <c r="D176" s="1"/>
      <c r="E176" s="1"/>
      <c r="F176" s="1"/>
      <c r="G176" s="1"/>
      <c r="H176" s="1"/>
      <c r="L176" s="1"/>
      <c r="M176" s="1"/>
      <c r="N176" s="1"/>
    </row>
    <row r="177" spans="3:14" ht="15">
      <c r="C177" s="1"/>
      <c r="D177" s="1"/>
      <c r="E177" s="1"/>
      <c r="F177" s="1"/>
      <c r="G177" s="1"/>
      <c r="H177" s="1"/>
      <c r="L177" s="1"/>
      <c r="M177" s="1"/>
      <c r="N177" s="1"/>
    </row>
    <row r="178" spans="3:14" ht="15">
      <c r="C178" s="1"/>
      <c r="D178" s="1"/>
      <c r="E178" s="1"/>
      <c r="F178" s="1"/>
      <c r="G178" s="1"/>
      <c r="H178" s="1"/>
      <c r="L178" s="1"/>
      <c r="M178" s="1"/>
      <c r="N178" s="1"/>
    </row>
    <row r="179" spans="3:14" ht="15">
      <c r="C179" s="1"/>
      <c r="D179" s="1"/>
      <c r="E179" s="1"/>
      <c r="F179" s="1"/>
      <c r="G179" s="1"/>
      <c r="H179" s="1"/>
      <c r="L179" s="1"/>
      <c r="M179" s="1"/>
      <c r="N179" s="1"/>
    </row>
    <row r="180" spans="3:14" ht="15">
      <c r="C180" s="1"/>
      <c r="D180" s="1"/>
      <c r="E180" s="1"/>
      <c r="F180" s="1"/>
      <c r="G180" s="1"/>
      <c r="H180" s="1"/>
      <c r="L180" s="1"/>
      <c r="M180" s="1"/>
      <c r="N180" s="1"/>
    </row>
    <row r="181" spans="3:14" ht="15">
      <c r="C181" s="1"/>
      <c r="D181" s="1"/>
      <c r="E181" s="1"/>
      <c r="F181" s="1"/>
      <c r="G181" s="1"/>
      <c r="H181" s="1"/>
      <c r="L181" s="1"/>
      <c r="M181" s="1"/>
      <c r="N181" s="1"/>
    </row>
    <row r="182" spans="3:14" ht="15">
      <c r="C182" s="1"/>
      <c r="D182" s="1"/>
      <c r="E182" s="1"/>
      <c r="F182" s="1"/>
      <c r="G182" s="1"/>
      <c r="H182" s="1"/>
      <c r="L182" s="1"/>
      <c r="M182" s="1"/>
      <c r="N182" s="1"/>
    </row>
    <row r="183" spans="3:14" ht="15">
      <c r="C183" s="1"/>
      <c r="D183" s="1"/>
      <c r="E183" s="1"/>
      <c r="F183" s="1"/>
      <c r="G183" s="1"/>
      <c r="H183" s="1"/>
      <c r="L183" s="1"/>
      <c r="M183" s="1"/>
      <c r="N183" s="1"/>
    </row>
    <row r="184" spans="3:14" ht="15">
      <c r="C184" s="1"/>
      <c r="D184" s="1"/>
      <c r="E184" s="1"/>
      <c r="F184" s="1"/>
      <c r="G184" s="1"/>
      <c r="H184" s="1"/>
      <c r="L184" s="1"/>
      <c r="M184" s="1"/>
      <c r="N184" s="1"/>
    </row>
    <row r="185" spans="3:14" ht="15">
      <c r="C185" s="1"/>
      <c r="D185" s="1"/>
      <c r="E185" s="1"/>
      <c r="F185" s="1"/>
      <c r="G185" s="1"/>
      <c r="H185" s="1"/>
      <c r="L185" s="1"/>
      <c r="M185" s="1"/>
      <c r="N185" s="1"/>
    </row>
    <row r="186" spans="3:14" ht="15">
      <c r="C186" s="1"/>
      <c r="D186" s="1"/>
      <c r="E186" s="1"/>
      <c r="F186" s="1"/>
      <c r="G186" s="1"/>
      <c r="H186" s="1"/>
      <c r="L186" s="1"/>
      <c r="M186" s="1"/>
      <c r="N186" s="1"/>
    </row>
    <row r="187" spans="3:14" ht="15">
      <c r="C187" s="1"/>
      <c r="D187" s="1"/>
      <c r="E187" s="1"/>
      <c r="F187" s="1"/>
      <c r="G187" s="1"/>
      <c r="H187" s="1"/>
      <c r="L187" s="1"/>
      <c r="M187" s="1"/>
      <c r="N187" s="1"/>
    </row>
    <row r="188" spans="3:14" ht="15">
      <c r="C188" s="1"/>
      <c r="D188" s="1"/>
      <c r="E188" s="1"/>
      <c r="F188" s="1"/>
      <c r="G188" s="1"/>
      <c r="H188" s="1"/>
      <c r="L188" s="1"/>
      <c r="M188" s="1"/>
      <c r="N188" s="1"/>
    </row>
    <row r="189" spans="3:14" ht="15">
      <c r="C189" s="1"/>
      <c r="D189" s="1"/>
      <c r="E189" s="1"/>
      <c r="F189" s="1"/>
      <c r="G189" s="1"/>
      <c r="H189" s="1"/>
      <c r="L189" s="1"/>
      <c r="M189" s="1"/>
      <c r="N189" s="1"/>
    </row>
    <row r="190" spans="3:14" ht="15">
      <c r="C190" s="1"/>
      <c r="D190" s="1"/>
      <c r="E190" s="1"/>
      <c r="F190" s="1"/>
      <c r="G190" s="1"/>
      <c r="H190" s="1"/>
      <c r="L190" s="1"/>
      <c r="M190" s="1"/>
      <c r="N190" s="1"/>
    </row>
    <row r="191" spans="3:14" ht="15">
      <c r="C191" s="1"/>
      <c r="D191" s="1"/>
      <c r="E191" s="1"/>
      <c r="F191" s="1"/>
      <c r="G191" s="1"/>
      <c r="H191" s="1"/>
      <c r="L191" s="1"/>
      <c r="M191" s="1"/>
      <c r="N191" s="1"/>
    </row>
    <row r="192" spans="3:14" ht="15">
      <c r="C192" s="1"/>
      <c r="D192" s="1"/>
      <c r="E192" s="1"/>
      <c r="F192" s="1"/>
      <c r="G192" s="1"/>
      <c r="H192" s="1"/>
      <c r="L192" s="1"/>
      <c r="M192" s="1"/>
      <c r="N192" s="1"/>
    </row>
    <row r="193" spans="3:14" ht="15">
      <c r="C193" s="1"/>
      <c r="D193" s="1"/>
      <c r="E193" s="1"/>
      <c r="F193" s="1"/>
      <c r="G193" s="1"/>
      <c r="H193" s="1"/>
      <c r="L193" s="1"/>
      <c r="M193" s="1"/>
      <c r="N193" s="1"/>
    </row>
    <row r="194" spans="3:14" ht="15">
      <c r="C194" s="1"/>
      <c r="D194" s="1"/>
      <c r="E194" s="1"/>
      <c r="F194" s="1"/>
      <c r="G194" s="1"/>
      <c r="H194" s="1"/>
      <c r="L194" s="1"/>
      <c r="M194" s="1"/>
      <c r="N194" s="1"/>
    </row>
    <row r="195" spans="3:14" ht="15">
      <c r="C195" s="1"/>
      <c r="D195" s="1"/>
      <c r="E195" s="1"/>
      <c r="F195" s="1"/>
      <c r="G195" s="1"/>
      <c r="H195" s="1"/>
      <c r="L195" s="1"/>
      <c r="M195" s="1"/>
      <c r="N195" s="1"/>
    </row>
    <row r="196" spans="3:14" ht="15">
      <c r="C196" s="1"/>
      <c r="D196" s="1"/>
      <c r="E196" s="1"/>
      <c r="F196" s="1"/>
      <c r="G196" s="1"/>
      <c r="H196" s="1"/>
      <c r="L196" s="1"/>
      <c r="M196" s="1"/>
      <c r="N196" s="1"/>
    </row>
    <row r="197" spans="3:14" ht="15">
      <c r="C197" s="1"/>
      <c r="D197" s="1"/>
      <c r="E197" s="1"/>
      <c r="F197" s="1"/>
      <c r="G197" s="1"/>
      <c r="H197" s="1"/>
      <c r="L197" s="1"/>
      <c r="M197" s="1"/>
      <c r="N197" s="1"/>
    </row>
    <row r="198" spans="3:14" ht="15">
      <c r="C198" s="1"/>
      <c r="D198" s="1"/>
      <c r="E198" s="1"/>
      <c r="F198" s="1"/>
      <c r="G198" s="1"/>
      <c r="H198" s="1"/>
      <c r="L198" s="1"/>
      <c r="M198" s="1"/>
      <c r="N198" s="1"/>
    </row>
    <row r="199" spans="3:14" ht="15">
      <c r="C199" s="1"/>
      <c r="D199" s="1"/>
      <c r="E199" s="1"/>
      <c r="F199" s="1"/>
      <c r="G199" s="1"/>
      <c r="H199" s="1"/>
      <c r="L199" s="1"/>
      <c r="M199" s="1"/>
      <c r="N199" s="1"/>
    </row>
    <row r="200" spans="3:14" ht="15">
      <c r="C200" s="1"/>
      <c r="D200" s="1"/>
      <c r="E200" s="1"/>
      <c r="F200" s="1"/>
      <c r="G200" s="1"/>
      <c r="H200" s="1"/>
      <c r="L200" s="1"/>
      <c r="M200" s="1"/>
      <c r="N200" s="1"/>
    </row>
    <row r="201" spans="3:14" ht="15">
      <c r="C201" s="1"/>
      <c r="D201" s="1"/>
      <c r="E201" s="1"/>
      <c r="F201" s="1"/>
      <c r="G201" s="1"/>
      <c r="H201" s="1"/>
      <c r="L201" s="1"/>
      <c r="M201" s="1"/>
      <c r="N201" s="1"/>
    </row>
    <row r="202" spans="3:14" ht="15">
      <c r="C202" s="1"/>
      <c r="D202" s="1"/>
      <c r="E202" s="1"/>
      <c r="F202" s="1"/>
      <c r="G202" s="1"/>
      <c r="H202" s="1"/>
      <c r="L202" s="1"/>
      <c r="M202" s="1"/>
      <c r="N202" s="1"/>
    </row>
    <row r="203" spans="3:14" ht="15">
      <c r="C203" s="1"/>
      <c r="D203" s="1"/>
      <c r="E203" s="1"/>
      <c r="F203" s="1"/>
      <c r="G203" s="1"/>
      <c r="H203" s="1"/>
      <c r="L203" s="1"/>
      <c r="M203" s="1"/>
      <c r="N203" s="1"/>
    </row>
    <row r="204" spans="3:14" ht="15">
      <c r="C204" s="1"/>
      <c r="D204" s="1"/>
      <c r="E204" s="1"/>
      <c r="F204" s="1"/>
      <c r="G204" s="1"/>
      <c r="H204" s="1"/>
      <c r="L204" s="1"/>
      <c r="M204" s="1"/>
      <c r="N204" s="1"/>
    </row>
    <row r="205" spans="3:14" ht="15">
      <c r="C205" s="1"/>
      <c r="D205" s="1"/>
      <c r="E205" s="1"/>
      <c r="F205" s="1"/>
      <c r="G205" s="1"/>
      <c r="H205" s="1"/>
      <c r="L205" s="1"/>
      <c r="M205" s="1"/>
      <c r="N205" s="1"/>
    </row>
    <row r="206" spans="3:14" ht="15">
      <c r="C206" s="1"/>
      <c r="D206" s="1"/>
      <c r="E206" s="1"/>
      <c r="F206" s="1"/>
      <c r="G206" s="1"/>
      <c r="H206" s="1"/>
      <c r="L206" s="1"/>
      <c r="M206" s="1"/>
      <c r="N206" s="1"/>
    </row>
    <row r="207" spans="3:14" ht="15">
      <c r="C207" s="1"/>
      <c r="D207" s="1"/>
      <c r="E207" s="1"/>
      <c r="F207" s="1"/>
      <c r="G207" s="1"/>
      <c r="H207" s="1"/>
      <c r="L207" s="1"/>
      <c r="M207" s="1"/>
      <c r="N207" s="1"/>
    </row>
    <row r="208" spans="3:14" ht="15">
      <c r="C208" s="1"/>
      <c r="D208" s="1"/>
      <c r="E208" s="1"/>
      <c r="F208" s="1"/>
      <c r="G208" s="1"/>
      <c r="H208" s="1"/>
      <c r="L208" s="1"/>
      <c r="M208" s="1"/>
      <c r="N208" s="1"/>
    </row>
    <row r="209" spans="3:14" ht="15">
      <c r="C209" s="1"/>
      <c r="D209" s="1"/>
      <c r="E209" s="1"/>
      <c r="F209" s="1"/>
      <c r="G209" s="1"/>
      <c r="H209" s="1"/>
      <c r="L209" s="1"/>
      <c r="M209" s="1"/>
      <c r="N209" s="1"/>
    </row>
    <row r="210" spans="3:14" ht="15">
      <c r="C210" s="1"/>
      <c r="D210" s="1"/>
      <c r="E210" s="1"/>
      <c r="F210" s="1"/>
      <c r="G210" s="1"/>
      <c r="H210" s="1"/>
      <c r="L210" s="1"/>
      <c r="M210" s="1"/>
      <c r="N210" s="1"/>
    </row>
    <row r="211" spans="3:14" ht="15">
      <c r="C211" s="1"/>
      <c r="D211" s="1"/>
      <c r="E211" s="1"/>
      <c r="F211" s="1"/>
      <c r="G211" s="1"/>
      <c r="H211" s="1"/>
      <c r="L211" s="1"/>
      <c r="M211" s="1"/>
      <c r="N211" s="1"/>
    </row>
    <row r="212" spans="3:14" ht="15">
      <c r="C212" s="1"/>
      <c r="D212" s="1"/>
      <c r="E212" s="1"/>
      <c r="F212" s="1"/>
      <c r="G212" s="1"/>
      <c r="H212" s="1"/>
      <c r="L212" s="1"/>
      <c r="M212" s="1"/>
      <c r="N212" s="1"/>
    </row>
    <row r="213" spans="3:14" ht="15">
      <c r="C213" s="1"/>
      <c r="D213" s="1"/>
      <c r="E213" s="1"/>
      <c r="F213" s="1"/>
      <c r="G213" s="1"/>
      <c r="H213" s="1"/>
      <c r="L213" s="1"/>
      <c r="M213" s="1"/>
      <c r="N213" s="1"/>
    </row>
    <row r="214" spans="3:14" ht="15">
      <c r="C214" s="1"/>
      <c r="D214" s="1"/>
      <c r="E214" s="1"/>
      <c r="F214" s="1"/>
      <c r="G214" s="1"/>
      <c r="H214" s="1"/>
      <c r="L214" s="1"/>
      <c r="M214" s="1"/>
      <c r="N214" s="1"/>
    </row>
    <row r="215" spans="3:14" ht="15">
      <c r="C215" s="1"/>
      <c r="D215" s="1"/>
      <c r="E215" s="1"/>
      <c r="F215" s="1"/>
      <c r="G215" s="1"/>
      <c r="H215" s="1"/>
      <c r="L215" s="1"/>
      <c r="M215" s="1"/>
      <c r="N215" s="1"/>
    </row>
    <row r="216" spans="3:14" ht="15">
      <c r="C216" s="1"/>
      <c r="D216" s="1"/>
      <c r="E216" s="1"/>
      <c r="F216" s="1"/>
      <c r="G216" s="1"/>
      <c r="H216" s="1"/>
      <c r="L216" s="1"/>
      <c r="M216" s="1"/>
      <c r="N216" s="1"/>
    </row>
    <row r="217" spans="3:14" ht="15">
      <c r="C217" s="1"/>
      <c r="D217" s="1"/>
      <c r="E217" s="1"/>
      <c r="F217" s="1"/>
      <c r="G217" s="1"/>
      <c r="H217" s="1"/>
      <c r="L217" s="1"/>
      <c r="M217" s="1"/>
      <c r="N217" s="1"/>
    </row>
    <row r="218" spans="3:14" ht="15">
      <c r="C218" s="1"/>
      <c r="D218" s="1"/>
      <c r="E218" s="1"/>
      <c r="F218" s="1"/>
      <c r="G218" s="1"/>
      <c r="H218" s="1"/>
      <c r="L218" s="1"/>
      <c r="M218" s="1"/>
      <c r="N218" s="1"/>
    </row>
    <row r="219" spans="3:14" ht="15">
      <c r="C219" s="1"/>
      <c r="D219" s="1"/>
      <c r="E219" s="1"/>
      <c r="F219" s="1"/>
      <c r="G219" s="1"/>
      <c r="H219" s="1"/>
      <c r="L219" s="1"/>
      <c r="M219" s="1"/>
      <c r="N219" s="1"/>
    </row>
    <row r="220" spans="3:14" ht="15">
      <c r="C220" s="1"/>
      <c r="D220" s="1"/>
      <c r="E220" s="1"/>
      <c r="F220" s="1"/>
      <c r="G220" s="1"/>
      <c r="H220" s="1"/>
      <c r="L220" s="1"/>
      <c r="M220" s="1"/>
      <c r="N220" s="1"/>
    </row>
    <row r="221" spans="3:14" ht="15">
      <c r="C221" s="1"/>
      <c r="D221" s="1"/>
      <c r="E221" s="1"/>
      <c r="F221" s="1"/>
      <c r="G221" s="1"/>
      <c r="H221" s="1"/>
      <c r="L221" s="1"/>
      <c r="M221" s="1"/>
      <c r="N221" s="1"/>
    </row>
    <row r="222" spans="3:14" ht="15">
      <c r="C222" s="1"/>
      <c r="D222" s="1"/>
      <c r="E222" s="1"/>
      <c r="F222" s="1"/>
      <c r="G222" s="1"/>
      <c r="H222" s="1"/>
      <c r="L222" s="1"/>
      <c r="M222" s="1"/>
      <c r="N222" s="1"/>
    </row>
    <row r="223" spans="3:14" ht="15">
      <c r="C223" s="1"/>
      <c r="D223" s="1"/>
      <c r="E223" s="1"/>
      <c r="F223" s="1"/>
      <c r="G223" s="1"/>
      <c r="H223" s="1"/>
      <c r="L223" s="1"/>
      <c r="M223" s="1"/>
      <c r="N223" s="1"/>
    </row>
    <row r="224" spans="3:14" ht="15">
      <c r="C224" s="1"/>
      <c r="D224" s="1"/>
      <c r="E224" s="1"/>
      <c r="F224" s="1"/>
      <c r="G224" s="1"/>
      <c r="H224" s="1"/>
      <c r="L224" s="1"/>
      <c r="M224" s="1"/>
      <c r="N224" s="1"/>
    </row>
    <row r="225" spans="3:14" ht="15">
      <c r="C225" s="1"/>
      <c r="D225" s="1"/>
      <c r="E225" s="1"/>
      <c r="F225" s="1"/>
      <c r="G225" s="1"/>
      <c r="H225" s="1"/>
      <c r="L225" s="1"/>
      <c r="M225" s="1"/>
      <c r="N225" s="1"/>
    </row>
    <row r="226" spans="3:14" ht="15">
      <c r="C226" s="1"/>
      <c r="D226" s="1"/>
      <c r="E226" s="1"/>
      <c r="F226" s="1"/>
      <c r="G226" s="1"/>
      <c r="H226" s="1"/>
      <c r="L226" s="1"/>
      <c r="M226" s="1"/>
      <c r="N226" s="1"/>
    </row>
    <row r="227" spans="3:14" ht="15">
      <c r="C227" s="1"/>
      <c r="D227" s="1"/>
      <c r="E227" s="1"/>
      <c r="F227" s="1"/>
      <c r="G227" s="1"/>
      <c r="H227" s="1"/>
      <c r="L227" s="1"/>
      <c r="M227" s="1"/>
      <c r="N227" s="1"/>
    </row>
    <row r="228" spans="3:14" ht="15">
      <c r="C228" s="1"/>
      <c r="D228" s="1"/>
      <c r="E228" s="1"/>
      <c r="F228" s="1"/>
      <c r="G228" s="1"/>
      <c r="H228" s="1"/>
      <c r="L228" s="1"/>
      <c r="M228" s="1"/>
      <c r="N228" s="1"/>
    </row>
    <row r="229" spans="3:14" ht="15">
      <c r="C229" s="1"/>
      <c r="D229" s="1"/>
      <c r="E229" s="1"/>
      <c r="F229" s="1"/>
      <c r="G229" s="1"/>
      <c r="H229" s="1"/>
      <c r="L229" s="1"/>
      <c r="M229" s="1"/>
      <c r="N229" s="1"/>
    </row>
    <row r="230" spans="3:14" ht="15">
      <c r="C230" s="1"/>
      <c r="D230" s="1"/>
      <c r="E230" s="1"/>
      <c r="F230" s="1"/>
      <c r="G230" s="1"/>
      <c r="H230" s="1"/>
      <c r="L230" s="1"/>
      <c r="M230" s="1"/>
      <c r="N230" s="1"/>
    </row>
    <row r="231" spans="3:14" ht="15">
      <c r="C231" s="1"/>
      <c r="D231" s="1"/>
      <c r="E231" s="1"/>
      <c r="F231" s="1"/>
      <c r="G231" s="1"/>
      <c r="H231" s="1"/>
      <c r="L231" s="1"/>
      <c r="M231" s="1"/>
      <c r="N231" s="1"/>
    </row>
    <row r="232" spans="3:14" ht="15">
      <c r="C232" s="1"/>
      <c r="D232" s="1"/>
      <c r="E232" s="1"/>
      <c r="F232" s="1"/>
      <c r="G232" s="1"/>
      <c r="H232" s="1"/>
      <c r="L232" s="1"/>
      <c r="M232" s="1"/>
      <c r="N232" s="1"/>
    </row>
    <row r="233" spans="3:14" ht="15">
      <c r="C233" s="1"/>
      <c r="D233" s="1"/>
      <c r="E233" s="1"/>
      <c r="F233" s="1"/>
      <c r="G233" s="1"/>
      <c r="H233" s="1"/>
      <c r="L233" s="1"/>
      <c r="M233" s="1"/>
      <c r="N233" s="1"/>
    </row>
    <row r="234" spans="3:14" ht="15">
      <c r="C234" s="1"/>
      <c r="D234" s="1"/>
      <c r="E234" s="1"/>
      <c r="F234" s="1"/>
      <c r="G234" s="1"/>
      <c r="H234" s="1"/>
      <c r="L234" s="1"/>
      <c r="M234" s="1"/>
      <c r="N234" s="1"/>
    </row>
    <row r="235" spans="3:14" ht="15">
      <c r="C235" s="1"/>
      <c r="D235" s="1"/>
      <c r="E235" s="1"/>
      <c r="F235" s="1"/>
      <c r="G235" s="1"/>
      <c r="H235" s="1"/>
      <c r="L235" s="1"/>
      <c r="M235" s="1"/>
      <c r="N235" s="1"/>
    </row>
    <row r="236" spans="3:14" ht="15">
      <c r="C236" s="1"/>
      <c r="D236" s="1"/>
      <c r="E236" s="1"/>
      <c r="F236" s="1"/>
      <c r="G236" s="1"/>
      <c r="H236" s="1"/>
      <c r="L236" s="1"/>
      <c r="M236" s="1"/>
      <c r="N236" s="1"/>
    </row>
    <row r="237" spans="3:14" ht="15">
      <c r="C237" s="1"/>
      <c r="D237" s="1"/>
      <c r="E237" s="1"/>
      <c r="F237" s="1"/>
      <c r="G237" s="1"/>
      <c r="H237" s="1"/>
      <c r="L237" s="1"/>
      <c r="M237" s="1"/>
      <c r="N237" s="1"/>
    </row>
    <row r="238" spans="3:14" ht="15">
      <c r="C238" s="1"/>
      <c r="D238" s="1"/>
      <c r="E238" s="1"/>
      <c r="F238" s="1"/>
      <c r="G238" s="1"/>
      <c r="H238" s="1"/>
      <c r="L238" s="1"/>
      <c r="M238" s="1"/>
      <c r="N238" s="1"/>
    </row>
    <row r="239" spans="3:14" ht="15">
      <c r="C239" s="1"/>
      <c r="D239" s="1"/>
      <c r="E239" s="1"/>
      <c r="F239" s="1"/>
      <c r="G239" s="1"/>
      <c r="H239" s="1"/>
      <c r="L239" s="1"/>
      <c r="M239" s="1"/>
      <c r="N239" s="1"/>
    </row>
    <row r="240" spans="3:14" ht="15">
      <c r="C240" s="1"/>
      <c r="D240" s="1"/>
      <c r="E240" s="1"/>
      <c r="F240" s="1"/>
      <c r="G240" s="1"/>
      <c r="H240" s="1"/>
      <c r="L240" s="1"/>
      <c r="M240" s="1"/>
      <c r="N240" s="1"/>
    </row>
  </sheetData>
  <sheetProtection password="F79C" sheet="1" objects="1" scenarios="1" selectLockedCells="1"/>
  <mergeCells count="53">
    <mergeCell ref="O102:Q102"/>
    <mergeCell ref="O103:Q103"/>
    <mergeCell ref="K7:K9"/>
    <mergeCell ref="L7:L9"/>
    <mergeCell ref="H7:H9"/>
    <mergeCell ref="I7:I9"/>
    <mergeCell ref="H10:H14"/>
    <mergeCell ref="I10:I14"/>
    <mergeCell ref="K10:K14"/>
    <mergeCell ref="L10:L14"/>
    <mergeCell ref="K15:K19"/>
    <mergeCell ref="L15:L19"/>
    <mergeCell ref="I15:I19"/>
    <mergeCell ref="H15:H19"/>
    <mergeCell ref="I21:I41"/>
    <mergeCell ref="K21:K41"/>
    <mergeCell ref="L21:L41"/>
    <mergeCell ref="H42:H50"/>
    <mergeCell ref="I42:I50"/>
    <mergeCell ref="K42:K50"/>
    <mergeCell ref="L42:L50"/>
    <mergeCell ref="K51:K53"/>
    <mergeCell ref="L51:L53"/>
    <mergeCell ref="I51:I53"/>
    <mergeCell ref="H51:H53"/>
    <mergeCell ref="H54:H81"/>
    <mergeCell ref="I54:I81"/>
    <mergeCell ref="K54:K81"/>
    <mergeCell ref="L54:L81"/>
    <mergeCell ref="K82:K98"/>
    <mergeCell ref="L82:L98"/>
    <mergeCell ref="H82:H98"/>
    <mergeCell ref="I82:I98"/>
    <mergeCell ref="H99:H100"/>
    <mergeCell ref="I99:I100"/>
    <mergeCell ref="K99:K100"/>
    <mergeCell ref="L99:L100"/>
    <mergeCell ref="B102:H102"/>
    <mergeCell ref="B103:H103"/>
    <mergeCell ref="B1:E1"/>
    <mergeCell ref="D3:E4"/>
    <mergeCell ref="B3:C4"/>
    <mergeCell ref="F3:I4"/>
    <mergeCell ref="G51:G53"/>
    <mergeCell ref="G54:G81"/>
    <mergeCell ref="G82:G98"/>
    <mergeCell ref="G99:G100"/>
    <mergeCell ref="G7:G9"/>
    <mergeCell ref="G10:G14"/>
    <mergeCell ref="G15:G19"/>
    <mergeCell ref="G21:G41"/>
    <mergeCell ref="G42:G50"/>
    <mergeCell ref="H21:H41"/>
  </mergeCells>
  <conditionalFormatting sqref="B7:B100">
    <cfRule type="containsBlanks" priority="83" dxfId="35">
      <formula>LEN(TRIM(B7))=0</formula>
    </cfRule>
  </conditionalFormatting>
  <conditionalFormatting sqref="B7:B100">
    <cfRule type="cellIs" priority="78" dxfId="62" operator="greaterThanOrEqual">
      <formula>1</formula>
    </cfRule>
  </conditionalFormatting>
  <conditionalFormatting sqref="D7:D9">
    <cfRule type="containsBlanks" priority="63" dxfId="35">
      <formula>LEN(TRIM(D7))=0</formula>
    </cfRule>
  </conditionalFormatting>
  <conditionalFormatting sqref="D10:D14">
    <cfRule type="containsBlanks" priority="62" dxfId="35">
      <formula>LEN(TRIM(D10))=0</formula>
    </cfRule>
  </conditionalFormatting>
  <conditionalFormatting sqref="D15">
    <cfRule type="containsBlanks" priority="61" dxfId="35">
      <formula>LEN(TRIM(D15))=0</formula>
    </cfRule>
  </conditionalFormatting>
  <conditionalFormatting sqref="D16">
    <cfRule type="containsBlanks" priority="60" dxfId="35">
      <formula>LEN(TRIM(D16))=0</formula>
    </cfRule>
  </conditionalFormatting>
  <conditionalFormatting sqref="D17">
    <cfRule type="containsBlanks" priority="59" dxfId="35">
      <formula>LEN(TRIM(D17))=0</formula>
    </cfRule>
  </conditionalFormatting>
  <conditionalFormatting sqref="D18">
    <cfRule type="containsBlanks" priority="58" dxfId="35">
      <formula>LEN(TRIM(D18))=0</formula>
    </cfRule>
  </conditionalFormatting>
  <conditionalFormatting sqref="D19">
    <cfRule type="containsBlanks" priority="57" dxfId="35">
      <formula>LEN(TRIM(D19))=0</formula>
    </cfRule>
  </conditionalFormatting>
  <conditionalFormatting sqref="D20">
    <cfRule type="containsBlanks" priority="56" dxfId="35">
      <formula>LEN(TRIM(D20))=0</formula>
    </cfRule>
  </conditionalFormatting>
  <conditionalFormatting sqref="D39:D41 D21:D37">
    <cfRule type="containsBlanks" priority="55" dxfId="35">
      <formula>LEN(TRIM(D21))=0</formula>
    </cfRule>
  </conditionalFormatting>
  <conditionalFormatting sqref="D38">
    <cfRule type="containsBlanks" priority="54" dxfId="35">
      <formula>LEN(TRIM(D38))=0</formula>
    </cfRule>
  </conditionalFormatting>
  <conditionalFormatting sqref="D42">
    <cfRule type="containsBlanks" priority="52" dxfId="35">
      <formula>LEN(TRIM(D42))=0</formula>
    </cfRule>
  </conditionalFormatting>
  <conditionalFormatting sqref="D43">
    <cfRule type="containsBlanks" priority="51" dxfId="35">
      <formula>LEN(TRIM(D43))=0</formula>
    </cfRule>
  </conditionalFormatting>
  <conditionalFormatting sqref="D44">
    <cfRule type="containsBlanks" priority="50" dxfId="35">
      <formula>LEN(TRIM(D44))=0</formula>
    </cfRule>
  </conditionalFormatting>
  <conditionalFormatting sqref="D45:D47">
    <cfRule type="containsBlanks" priority="49" dxfId="35">
      <formula>LEN(TRIM(D45))=0</formula>
    </cfRule>
  </conditionalFormatting>
  <conditionalFormatting sqref="D48:D50">
    <cfRule type="containsBlanks" priority="48" dxfId="35">
      <formula>LEN(TRIM(D48))=0</formula>
    </cfRule>
  </conditionalFormatting>
  <conditionalFormatting sqref="D51">
    <cfRule type="containsBlanks" priority="47" dxfId="35">
      <formula>LEN(TRIM(D51))=0</formula>
    </cfRule>
  </conditionalFormatting>
  <conditionalFormatting sqref="D52">
    <cfRule type="containsBlanks" priority="46" dxfId="35">
      <formula>LEN(TRIM(D52))=0</formula>
    </cfRule>
  </conditionalFormatting>
  <conditionalFormatting sqref="D53">
    <cfRule type="containsBlanks" priority="45" dxfId="35">
      <formula>LEN(TRIM(D53))=0</formula>
    </cfRule>
  </conditionalFormatting>
  <conditionalFormatting sqref="D54:D73 D75:D79">
    <cfRule type="containsBlanks" priority="44" dxfId="35">
      <formula>LEN(TRIM(D54))=0</formula>
    </cfRule>
  </conditionalFormatting>
  <conditionalFormatting sqref="D74">
    <cfRule type="containsBlanks" priority="43" dxfId="35">
      <formula>LEN(TRIM(D74))=0</formula>
    </cfRule>
  </conditionalFormatting>
  <conditionalFormatting sqref="D80:D81">
    <cfRule type="containsBlanks" priority="42" dxfId="35">
      <formula>LEN(TRIM(D80))=0</formula>
    </cfRule>
  </conditionalFormatting>
  <conditionalFormatting sqref="D82:D88">
    <cfRule type="containsBlanks" priority="41" dxfId="35">
      <formula>LEN(TRIM(D82))=0</formula>
    </cfRule>
  </conditionalFormatting>
  <conditionalFormatting sqref="D89:D91 D95">
    <cfRule type="containsBlanks" priority="40" dxfId="35">
      <formula>LEN(TRIM(D89))=0</formula>
    </cfRule>
  </conditionalFormatting>
  <conditionalFormatting sqref="D92:D94">
    <cfRule type="containsBlanks" priority="39" dxfId="35">
      <formula>LEN(TRIM(D92))=0</formula>
    </cfRule>
  </conditionalFormatting>
  <conditionalFormatting sqref="D96:D98">
    <cfRule type="containsBlanks" priority="38" dxfId="35">
      <formula>LEN(TRIM(D96))=0</formula>
    </cfRule>
  </conditionalFormatting>
  <conditionalFormatting sqref="D100">
    <cfRule type="containsBlanks" priority="37" dxfId="35">
      <formula>LEN(TRIM(D100))=0</formula>
    </cfRule>
  </conditionalFormatting>
  <conditionalFormatting sqref="D99">
    <cfRule type="containsBlanks" priority="36" dxfId="35">
      <formula>LEN(TRIM(D99))=0</formula>
    </cfRule>
  </conditionalFormatting>
  <conditionalFormatting sqref="Q7:Q8">
    <cfRule type="cellIs" priority="34" dxfId="4" operator="equal">
      <formula>"NEVYHOVUJE"</formula>
    </cfRule>
    <cfRule type="cellIs" priority="35" dxfId="3" operator="equal">
      <formula>"VYHOVUJE"</formula>
    </cfRule>
  </conditionalFormatting>
  <conditionalFormatting sqref="O7:O8">
    <cfRule type="notContainsBlanks" priority="32" dxfId="2">
      <formula>LEN(TRIM(O7))&gt;0</formula>
    </cfRule>
    <cfRule type="containsBlanks" priority="33" dxfId="1">
      <formula>LEN(TRIM(O7))=0</formula>
    </cfRule>
  </conditionalFormatting>
  <conditionalFormatting sqref="O7:O8">
    <cfRule type="notContainsBlanks" priority="31" dxfId="0">
      <formula>LEN(TRIM(O7))&gt;0</formula>
    </cfRule>
  </conditionalFormatting>
  <conditionalFormatting sqref="Q9">
    <cfRule type="cellIs" priority="29" dxfId="4" operator="equal">
      <formula>"NEVYHOVUJE"</formula>
    </cfRule>
    <cfRule type="cellIs" priority="30" dxfId="3" operator="equal">
      <formula>"VYHOVUJE"</formula>
    </cfRule>
  </conditionalFormatting>
  <conditionalFormatting sqref="O9">
    <cfRule type="notContainsBlanks" priority="27" dxfId="2">
      <formula>LEN(TRIM(O9))&gt;0</formula>
    </cfRule>
    <cfRule type="containsBlanks" priority="28" dxfId="1">
      <formula>LEN(TRIM(O9))=0</formula>
    </cfRule>
  </conditionalFormatting>
  <conditionalFormatting sqref="O9">
    <cfRule type="notContainsBlanks" priority="26" dxfId="0">
      <formula>LEN(TRIM(O9))&gt;0</formula>
    </cfRule>
  </conditionalFormatting>
  <conditionalFormatting sqref="Q10">
    <cfRule type="cellIs" priority="24" dxfId="4" operator="equal">
      <formula>"NEVYHOVUJE"</formula>
    </cfRule>
    <cfRule type="cellIs" priority="25" dxfId="3" operator="equal">
      <formula>"VYHOVUJE"</formula>
    </cfRule>
  </conditionalFormatting>
  <conditionalFormatting sqref="O10">
    <cfRule type="notContainsBlanks" priority="22" dxfId="2">
      <formula>LEN(TRIM(O10))&gt;0</formula>
    </cfRule>
    <cfRule type="containsBlanks" priority="23" dxfId="1">
      <formula>LEN(TRIM(O10))=0</formula>
    </cfRule>
  </conditionalFormatting>
  <conditionalFormatting sqref="O10">
    <cfRule type="notContainsBlanks" priority="21" dxfId="0">
      <formula>LEN(TRIM(O10))&gt;0</formula>
    </cfRule>
  </conditionalFormatting>
  <conditionalFormatting sqref="Q11 Q15 Q19 Q23 Q27 Q31 Q35 Q39 Q43 Q47 Q51 Q55 Q59 Q63 Q67 Q71 Q75 Q79 Q83 Q87 Q91 Q95 Q99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O11 O15 O19 O23 O27 O31 O35 O39 O43 O47 O51 O55 O59 O63 O67 O71 O75 O79 O83 O87 O91 O95 O99">
    <cfRule type="notContainsBlanks" priority="17" dxfId="2">
      <formula>LEN(TRIM(O11))&gt;0</formula>
    </cfRule>
    <cfRule type="containsBlanks" priority="18" dxfId="1">
      <formula>LEN(TRIM(O11))=0</formula>
    </cfRule>
  </conditionalFormatting>
  <conditionalFormatting sqref="O11 O15 O19 O23 O27 O31 O35 O39 O43 O47 O51 O55 O59 O63 O67 O71 O75 O79 O83 O87 O91 O95 O99">
    <cfRule type="notContainsBlanks" priority="16" dxfId="0">
      <formula>LEN(TRIM(O11))&gt;0</formula>
    </cfRule>
  </conditionalFormatting>
  <conditionalFormatting sqref="Q12 Q16 Q20 Q24 Q28 Q32 Q36 Q40 Q44 Q48 Q52 Q56 Q60 Q64 Q68 Q72 Q76 Q80 Q84 Q88 Q92 Q96 Q100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O12 O16 O20 O24 O28 O32 O36 O40 O44 O48 O52 O56 O60 O64 O68 O72 O76 O80 O84 O88 O92 O96 O100">
    <cfRule type="notContainsBlanks" priority="12" dxfId="2">
      <formula>LEN(TRIM(O12))&gt;0</formula>
    </cfRule>
    <cfRule type="containsBlanks" priority="13" dxfId="1">
      <formula>LEN(TRIM(O12))=0</formula>
    </cfRule>
  </conditionalFormatting>
  <conditionalFormatting sqref="O12 O16 O20 O24 O28 O32 O36 O40 O44 O48 O52 O56 O60 O64 O68 O72 O76 O80 O84 O88 O92 O96 O100">
    <cfRule type="notContainsBlanks" priority="11" dxfId="0">
      <formula>LEN(TRIM(O12))&gt;0</formula>
    </cfRule>
  </conditionalFormatting>
  <conditionalFormatting sqref="Q13 Q17 Q21 Q25 Q29 Q33 Q37 Q41 Q45 Q49 Q53 Q57 Q61 Q65 Q69 Q73 Q77 Q81 Q85 Q89 Q93 Q97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O13 O17 O21 O25 O29 O33 O37 O41 O45 O49 O53 O57 O61 O65 O69 O73 O77 O81 O85 O89 O93 O97">
    <cfRule type="notContainsBlanks" priority="7" dxfId="2">
      <formula>LEN(TRIM(O13))&gt;0</formula>
    </cfRule>
    <cfRule type="containsBlanks" priority="8" dxfId="1">
      <formula>LEN(TRIM(O13))=0</formula>
    </cfRule>
  </conditionalFormatting>
  <conditionalFormatting sqref="O13 O17 O21 O25 O29 O33 O37 O41 O45 O49 O53 O57 O61 O65 O69 O73 O77 O81 O85 O89 O93 O97">
    <cfRule type="notContainsBlanks" priority="6" dxfId="0">
      <formula>LEN(TRIM(O13))&gt;0</formula>
    </cfRule>
  </conditionalFormatting>
  <conditionalFormatting sqref="Q14 Q18 Q22 Q26 Q30 Q34 Q38 Q42 Q46 Q50 Q54 Q58 Q62 Q66 Q70 Q74 Q78 Q82 Q86 Q90 Q94 Q98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O14 O18 O22 O26 O30 O34 O38 O42 O46 O50 O54 O58 O62 O66 O70 O74 O78 O82 O86 O90 O94 O98">
    <cfRule type="notContainsBlanks" priority="2" dxfId="2">
      <formula>LEN(TRIM(O14))&gt;0</formula>
    </cfRule>
    <cfRule type="containsBlanks" priority="3" dxfId="1">
      <formula>LEN(TRIM(O14))=0</formula>
    </cfRule>
  </conditionalFormatting>
  <conditionalFormatting sqref="O14 O18 O22 O26 O30 O34 O38 O42 O46 O50 O54 O58 O62 O66 O70 O74 O78 O82 O86 O90 O94 O98">
    <cfRule type="notContainsBlanks" priority="1" dxfId="0">
      <formula>LEN(TRIM(O14))&gt;0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5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BuBnNLLB0cUUmBa8ysbmoTer5Kg=</DigestValue>
    </Reference>
    <Reference URI="#idOfficeObject" Type="http://www.w3.org/2000/09/xmldsig#Object">
      <DigestMethod Algorithm="http://www.w3.org/2000/09/xmldsig#sha1"/>
      <DigestValue>GKD+tk5OjO0Tgf9nUYMMfmVsHWU=</DigestValue>
    </Reference>
  </SignedInfo>
  <SignatureValue>
    FCFC67U9pKYXnhNthDqtZvNz04SJkogcXtZsHlyXGoLx+00WEYRI5GSAOOPTKBwy6zu1S6xQ
    ApgGiLgIqnLGDUujNgRcar/G7mmS2hqUg43y+v9+Q0ATyyMFmxGs56sJgSXgpgPjISKAnwTL
    FsprxFnrXj1qUhyvfxg6B7PoL/B5wF3C+EnxL6jJNUtwSg+yiX0LbNeIsotcx/jHx4VAU9IT
    IVs03TQU0ypFP0xJYQPqI3r5355qNo5Eke6yEEueAEBkqjwQhY897ZgX5wYohmLHbjRLs2ys
    U9Zv0ywYQLf0TnUWn323IX6L7F02MXoGlbkS7jbisDJDBwht5EOGgw==
  </SignatureValue>
  <KeyInfo>
    <KeyValue>
      <RSAKeyValue>
        <Modulus>
            mVn3ntAyNvxtaO8XwiB6gk3K5q0o2JiN2TsGGjmlbJkGTQ+h7Aw25yfM7RqWoWFRjfoyK0hc
            2iR30eANWFQAClmnG/9nEXskbA78j6AzJRL7EV23Sa+rfMZfu0nLFDw+NrRhr15uoz//Zf8Y
            JkBTv4crjlWSB8Z/kTPAaDEP1R31O3M0S8FSdyBQIuqxvqSg9M1Eu2KEp6Vg+6PvoL+DaXDd
            +hcjQdpVeLZ/HLfk4BlZNFXIA50E13ClWvxz5H+A7kuwjcu05s/7ANCaV8zHRneomzua06co
            HPOCVvQ7pGERKpHkFMHTnhxXPqMEGxR/2GRgPOzaQMn0wIJcEIovXQ==
          </Modulus>
        <Exponent>AQAB</Exponent>
      </RSAKeyValue>
    </KeyValue>
    <X509Data>
      <X509Certificate>
          MIIGjjCCBXagAwIBAgIDHTjNMA0GCSqGSIb3DQEBCwUAMF8xCzAJBgNVBAYTAkNaMSwwKgYD
          VQQKDCPEjGVza8OhIHBvxaF0YSwgcy5wLiBbScSMIDQ3MTE0OTgzXTEiMCAGA1UEAxMZUG9z
          dFNpZ251bSBRdWFsaWZpZWQgQ0EgMjAeFw0xNjAxMDcwOTU0MTFaFw0xNzAxMjYwOTU0MTFa
          MHExCzAJBgNVBAYTAkNaMS4wLAYDVQQKDCVURUNIRFJBVyBPRkZJQ0Ugcy5yLm8uIFtJxIwg
          MjcxNjA1NTZdMQowCAYDVQQLEwE2MRQwEgYDVQQDDAtQZXRyIMWgcm91YjEQMA4GA1UEBRMH
          UDI5ODY4MTCCASIwDQYJKoZIhvcNAQEBBQADggEPADCCAQoCggEBAJlZ957QMjb8bWjvF8Ig
          eoJNyuatKNiYjdk7Bho5pWyZBk0PoewMNucnzO0alqFhUY36MitIXNokd9HgDVhUAApZpxv/
          ZxF7JGwO/I+gMyUS+xFdt0mvq3zGX7tJyxQ8Pja0Ya9ebqM//2X/GCZAU7+HK45VkgfGf5Ez
          wGgxD9Ud9TtzNEvBUncgUCLqsb6koPTNRLtihKelYPuj76C/g2lw3foXI0HaVXi2fxy35OAZ
          WTRVyAOdBNdwpVr8c+R/gO5LsI3LtObP+wDQmlfMx0Z3qJs7mtOnKBzzglb0O6RhESqR5BTB
          054cVz6jBBsUf9hkYDzs2kDJ9MCCXBCKL10CAwEAAaOCAz8wggM7MD4GA1UdEQQ3MDWBDXBz
          cm91YkB0ZGkuY3qgGQYJKwYBBAHcGQIBoAwTCjE3MTQ1Mjk2MzCgCQYDVQQNoAITADCCAQ4G
          A1UdIASCAQUwggEBMIH+BglngQYBBAEHgiwwgfAwgccGCCsGAQUFBwICMIG6GoG3VGVudG8g
          a3ZhbGlmaWtvdmFueSBjZXJ0aWZpa2F0IGJ5bCB2eWRhbiBwb2RsZSB6YWtvbmEgMjI3LzIw
          MDBTYi4gYSBuYXZhem55Y2ggcHJlZHBpc3UuL1RoaXMgcXVhbGlmaWVkIGNlcnRpZmljYXRl
          IHdhcyBpc3N1ZWQgYWNjb3JkaW5nIHRvIExhdyBObyAyMjcvMjAwMENvbGwuIGFuZCByZWxh
          dGVkIHJlZ3VsYXRpb25zMCQGCCsGAQUFBwIBFhhodHRwOi8vd3d3LnBvc3RzaWdudW0uY3ow
          GAYIKwYBBQUHAQMEDDAKMAgGBgQAjkYBATCByAYIKwYBBQUHAQEEgbswgbgwOwYIKwYBBQUH
          MAKGL2h0dHA6Ly93d3cucG9zdHNpZ251bS5jei9jcnQvcHNxdWFsaWZpZWRjYTIuY3J0MDwG
          CCsGAQUFBzAChjBodHRwOi8vd3d3Mi5wb3N0c2lnbnVtLmN6L2NydC9wc3F1YWxpZmllZGNh
          Mi5jcnQwOwYIKwYBBQUHMAKGL2h0dHA6Ly9wb3N0c2lnbnVtLnR0Yy5jei9jcnQvcHNxdWFs
          aWZpZWRjYTIuY3J0MA4GA1UdDwEB/wQEAwIF4DAfBgNVHSMEGDAWgBSJ6EzfiyY5PtckLhIO
          eufmJ+XWlzCBsQYDVR0fBIGpMIGmMDWgM6Axhi9odHRwOi8vd3d3LnBvc3RzaWdudW0uY3ov
          Y3JsL3BzcXVhbGlmaWVkY2EyLmNybDA2oDSgMoYwaHR0cDovL3d3dzIucG9zdHNpZ251bS5j
          ei9jcmwvcHNxdWFsaWZpZWRjYTIuY3JsMDWgM6Axhi9odHRwOi8vcG9zdHNpZ251bS50dGMu
          Y3ovY3JsL3BzcXVhbGlmaWVkY2EyLmNybDAdBgNVHQ4EFgQUvz8eCAYfSSWwTvJWCpvkKjzi
          /X4wDQYJKoZIhvcNAQELBQADggEBACXWCxOJ/cckUYG4zklFJbKRuAACIlJAk+hRkofTBOCh
          +kNL3Qs5F9WlvoHMbV1Q2BC+sn19t88FSanHQrNvgIULkSoWH5Gv57daB2qaHKd7xOkruiYn
          L9nzrgBvEX1adWYL7bepBnE1hfKpFFxHLgTs5uVNCNc8A4eEBZ76F3qVDYBpOnluymx9xF4P
          VNKuCNC4EmJqJcPkZFtCgbrpOBcm+cNjoT8fsBunGl+cRWNSUY7cYP8+zWZpLPWxZw/LS28g
          q0F5RTb5KJRN0WsNTsIVwue51HQMZWxdsY2WPhzGQYswIgfLGSyNASGm523/dbwy2VV+qn99
          MGbEqCNRzRo=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Ldm6F+j9zWwTPEby45KthmsxAzA=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drawings/drawing1.xml?ContentType=application/vnd.openxmlformats-officedocument.drawing+xml">
        <DigestMethod Algorithm="http://www.w3.org/2000/09/xmldsig#sha1"/>
        <DigestValue>XSWsa7zySY+5rHVOk86S0azzxY0=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sharedStrings.xml?ContentType=application/vnd.openxmlformats-officedocument.spreadsheetml.sharedStrings+xml">
        <DigestMethod Algorithm="http://www.w3.org/2000/09/xmldsig#sha1"/>
        <DigestValue>pjR7auwBaPOup8g4sex9xcbEQd0=</DigestValue>
      </Reference>
      <Reference URI="/xl/styles.xml?ContentType=application/vnd.openxmlformats-officedocument.spreadsheetml.styles+xml">
        <DigestMethod Algorithm="http://www.w3.org/2000/09/xmldsig#sha1"/>
        <DigestValue>3RCWy/F9e5qIjoaNJoNqx1g5gDA=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ie2R6weCImW7jmsAxAeGpdUIoYo=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mHg6IX+NJf8J17YhbdjfGT02mR4=</DigestValue>
      </Reference>
    </Manifest>
    <SignatureProperties>
      <SignatureProperty Id="idSignatureTime" Target="#idPackageSignature">
        <mdssi:SignatureTime>
          <mdssi:Format>YYYY-MM-DDThh:mm:ssTZD</mdssi:Format>
          <mdssi:Value>2016-10-24T09:33:31Z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16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v.vrana</cp:lastModifiedBy>
  <cp:lastPrinted>2016-10-04T13:50:10Z</cp:lastPrinted>
  <dcterms:created xsi:type="dcterms:W3CDTF">2014-03-05T12:43:32Z</dcterms:created>
  <dcterms:modified xsi:type="dcterms:W3CDTF">2016-10-20T04:21:04Z</dcterms:modified>
  <cp:category/>
  <cp:version/>
  <cp:contentType/>
  <cp:contentStatus/>
</cp:coreProperties>
</file>