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168" windowWidth="24240" windowHeight="12672" tabRatio="939"/>
  </bookViews>
  <sheets>
    <sheet name="Tonery" sheetId="22" r:id="rId1"/>
  </sheets>
  <definedNames>
    <definedName name="_xlnm.Print_Area" localSheetId="0">Tonery!$A$1:$O$29</definedName>
  </definedNames>
  <calcPr calcId="145621"/>
</workbook>
</file>

<file path=xl/calcChain.xml><?xml version="1.0" encoding="utf-8"?>
<calcChain xmlns="http://schemas.openxmlformats.org/spreadsheetml/2006/main">
  <c r="O26" i="22" l="1"/>
  <c r="O25" i="22"/>
  <c r="O24" i="22"/>
  <c r="O23" i="22"/>
  <c r="O22" i="22"/>
  <c r="O21" i="22"/>
  <c r="O20" i="22"/>
  <c r="O19" i="22"/>
  <c r="O18" i="22"/>
  <c r="O17" i="22"/>
  <c r="O16" i="22"/>
  <c r="O15" i="22"/>
  <c r="O14" i="22"/>
  <c r="O13" i="22"/>
  <c r="O12" i="22"/>
  <c r="O11" i="22"/>
  <c r="O10" i="22"/>
  <c r="O9" i="22"/>
  <c r="O8" i="22"/>
  <c r="O7" i="22"/>
  <c r="K7" i="22"/>
  <c r="K8" i="22"/>
  <c r="K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N7" i="22"/>
  <c r="N8" i="22"/>
  <c r="N9" i="22"/>
  <c r="N10" i="22"/>
  <c r="N24" i="22"/>
  <c r="N25" i="22"/>
  <c r="N26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L29" i="22" l="1"/>
  <c r="M29" i="22"/>
</calcChain>
</file>

<file path=xl/sharedStrings.xml><?xml version="1.0" encoding="utf-8"?>
<sst xmlns="http://schemas.openxmlformats.org/spreadsheetml/2006/main" count="102" uniqueCount="68">
  <si>
    <t>Množství</t>
  </si>
  <si>
    <t>Položka</t>
  </si>
  <si>
    <t>Obchodní název + typ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</si>
  <si>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</si>
  <si>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</si>
  <si>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</si>
  <si>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</si>
  <si>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</si>
  <si>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</si>
  <si>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</si>
  <si>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</si>
  <si>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ks</t>
  </si>
  <si>
    <t xml:space="preserve">odpadní nádobka pro pro Epson Stylus Pro 7700/7890/7900/9700/9890/9900 </t>
  </si>
  <si>
    <t>Universitní 28, 306 14 Plzeň</t>
  </si>
  <si>
    <t>Petr Pfauser, Tel: 37763 6717</t>
  </si>
  <si>
    <t>SPP - J.Lacová, Tel: 724003954</t>
  </si>
  <si>
    <t>Chodské nám.1, dv.205, Plzeň</t>
  </si>
  <si>
    <t>KPV - pí Irlbeková, Tel: 37763 8401</t>
  </si>
  <si>
    <t>Univerzitní 22, Plzeň</t>
  </si>
  <si>
    <t>Hana Bláhová, 
  tisk@uk.zcu.cz
    tel.:  37763 1653</t>
  </si>
  <si>
    <t>Copycentrum, Univerzitní 22,  Plzeň</t>
  </si>
  <si>
    <t>M. Rubriciusová Tel: 37763 1353</t>
  </si>
  <si>
    <t>Univerzitní 20 / UI213,Plzeň</t>
  </si>
  <si>
    <t>Křenová Dana, Tel:37763 1027</t>
  </si>
  <si>
    <t>Rektorát, univerzitní 8, UR407,Plzeň</t>
  </si>
  <si>
    <t>Vyplní dodavatel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</si>
  <si>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</si>
  <si>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</si>
  <si>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originální Inkcartridge. Kapacita 700ml</t>
  </si>
  <si>
    <t>Priloha_c._1_Kupni_smlouvy_technicka_specifikace_T-036-2016</t>
  </si>
  <si>
    <t>Tonery - 036 - 2016 (T-036-2016)</t>
  </si>
  <si>
    <t>bal</t>
  </si>
  <si>
    <t>toner do tiskárny OKI B 710 - černý</t>
  </si>
  <si>
    <t>toner do tiskárny OKI MC 562 - červený "M"</t>
  </si>
  <si>
    <t>toner do tiskárny OKI 401 - černý</t>
  </si>
  <si>
    <t xml:space="preserve">toner do tiskárny UTAX CD1116 - černý </t>
  </si>
  <si>
    <t>Inkcartridge pro Epson Stylus Pro 9900 - 
photo black</t>
  </si>
  <si>
    <t xml:space="preserve">Inkcartridge pro Epson Stylus Pro 9900 -  
light black </t>
  </si>
  <si>
    <t>Inkcartridge pro Epson Stylus Pro 9900 -
matt black</t>
  </si>
  <si>
    <t xml:space="preserve">Inkcartridge pro Epson Stylus Pro 9900 - 
light light black </t>
  </si>
  <si>
    <t>Inkcartridge pro Epson Stylus Pro 9900 -  
cyan</t>
  </si>
  <si>
    <t>Inkcartridge pro Epson Stylus Pro 9900 - 
yellow</t>
  </si>
  <si>
    <t>Inkcartridge pro Epson Stylus Pro 9900 -  
light cyan</t>
  </si>
  <si>
    <t xml:space="preserve">Inkcartridge pro Epson Stylus Pro 9900 -  
vivid light magenta </t>
  </si>
  <si>
    <t>Inkcartridge pro Epson Stylus Pro 9900 - 
vivid magenta</t>
  </si>
  <si>
    <t>Inkcartridge pro Epson Stylus Pro 9900 - 
greenk</t>
  </si>
  <si>
    <t>Inkcartridge pro Epson Stylus Pro 9900 - 
orange</t>
  </si>
  <si>
    <t>samostatná faktura</t>
  </si>
  <si>
    <t>přenosový pás, výtěžnost min. 100000 stran</t>
  </si>
  <si>
    <t>originální toner. Výtěžnost min. 12000 stran.</t>
  </si>
  <si>
    <t>toner do kopírky  Konica Minolta Bizhub 162 - 
černý</t>
  </si>
  <si>
    <t xml:space="preserve">pásová jednotka do tiskárny EPSON ACULASER 3800DN </t>
  </si>
  <si>
    <t>toner pro tiskárnu Utax CDC 1725 - barva cyan (azurová)</t>
  </si>
  <si>
    <t xml:space="preserve">maitanance kit -- odpadní nádobka </t>
  </si>
  <si>
    <t>toner do tiskárny OKI MC 562 - černý "K"</t>
  </si>
  <si>
    <t>Název</t>
  </si>
  <si>
    <t xml:space="preserve">Měrná jednotka [MJ] </t>
  </si>
  <si>
    <t>Popis</t>
  </si>
  <si>
    <t>Fakturace</t>
  </si>
  <si>
    <t xml:space="preserve">Kontaktní osoba 
k převzetí zboží </t>
  </si>
  <si>
    <t>Maximální cena za jednotlivé položky 
 v Kč BEZ DPH</t>
  </si>
  <si>
    <t xml:space="preserve">Místo dodání </t>
  </si>
  <si>
    <t xml:space="preserve">originální, nebo kompatibilní toner splňující podmínky certifikátu STMC.
2 ks v balení.
Minimální výtěžnost 2 x 11 000 stran při 5% pokrytí, obsah min. 2 x 413g .
</t>
  </si>
  <si>
    <t>originální, nebo kompatibilní toner splňující podmínky certifikátu STMC. Minimální výtěžnost při 5% pokrytí 3500 stran</t>
  </si>
  <si>
    <t>originální, nebo kompatibilní toner splňující podmínky certifikátu STMC. Minimální výtěžnost při 5% pokrytí 15000 stran</t>
  </si>
  <si>
    <t>originální, nebo kompatibilní toner splňující podmínky certifikátu STMC. Minimální výtěžnost při 5% pokrytí 2000 stran</t>
  </si>
  <si>
    <t>originální, nebo kompatibilní toner splňující podmínky certifikátu STMC. Minimální výtěžnost při 5% pokrytí 2500 stran</t>
  </si>
  <si>
    <t xml:space="preserve">originální, nebo kompatibilní toner splňující podmínky certifikátu STMC. Minimální výtěžnost při 5% pokrytí 15000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</si>
</sst>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0" fontId="6" fillId="3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6" fillId="3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5" borderId="4" xfId="0" applyNumberForma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" fontId="0" fillId="5" borderId="10" xfId="0" applyNumberForma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left" vertical="center" wrapText="1" indent="1"/>
      <protection locked="0"/>
    </xf>
    <xf numFmtId="0" fontId="0" fillId="5" borderId="6" xfId="0" applyNumberFormat="1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5" borderId="6" xfId="0" applyNumberFormat="1" applyFill="1" applyBorder="1" applyAlignment="1" applyProtection="1">
      <alignment horizontal="right" vertical="center" indent="1"/>
    </xf>
    <xf numFmtId="164" fontId="6" fillId="3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6" xfId="0" applyNumberFormat="1" applyFill="1" applyBorder="1" applyAlignment="1" applyProtection="1">
      <alignment horizontal="center" vertical="center"/>
    </xf>
    <xf numFmtId="0" fontId="0" fillId="5" borderId="8" xfId="0" applyNumberFormat="1" applyFill="1" applyBorder="1" applyAlignment="1" applyProtection="1">
      <alignment horizontal="center" vertical="center" wrapText="1"/>
    </xf>
    <xf numFmtId="164" fontId="6" fillId="3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0" fontId="0" fillId="5" borderId="10" xfId="0" applyNumberFormat="1" applyFill="1" applyBorder="1" applyAlignment="1" applyProtection="1">
      <alignment horizontal="center" vertical="center" wrapText="1"/>
    </xf>
    <xf numFmtId="164" fontId="6" fillId="3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164" fontId="6" fillId="3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" xfId="0" applyNumberFormat="1" applyFill="1" applyBorder="1" applyAlignment="1" applyProtection="1">
      <alignment horizontal="center" vertical="center"/>
    </xf>
    <xf numFmtId="0" fontId="1" fillId="4" borderId="0" xfId="0" applyNumberFormat="1" applyFont="1" applyFill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4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5" borderId="6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0" fillId="5" borderId="10" xfId="0" applyNumberForma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8" fillId="0" borderId="0" xfId="0" applyNumberFormat="1" applyFont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left"/>
    </xf>
    <xf numFmtId="0" fontId="9" fillId="0" borderId="0" xfId="0" applyNumberFormat="1" applyFont="1" applyFill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horizontal="justify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3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Alignment="1" applyProtection="1">
      <alignment vertical="center"/>
    </xf>
    <xf numFmtId="2" fontId="0" fillId="4" borderId="15" xfId="0" applyNumberFormat="1" applyFill="1" applyBorder="1" applyAlignment="1" applyProtection="1">
      <alignment horizontal="center" vertical="center" wrapText="1"/>
    </xf>
    <xf numFmtId="0" fontId="4" fillId="5" borderId="6" xfId="0" applyNumberFormat="1" applyFont="1" applyFill="1" applyBorder="1" applyAlignment="1" applyProtection="1">
      <alignment horizontal="left" vertical="center" wrapText="1" shrinkToFit="1"/>
    </xf>
    <xf numFmtId="1" fontId="0" fillId="5" borderId="6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164" fontId="0" fillId="0" borderId="0" xfId="0" applyNumberFormat="1" applyProtection="1"/>
    <xf numFmtId="2" fontId="0" fillId="4" borderId="7" xfId="0" applyNumberFormat="1" applyFill="1" applyBorder="1" applyAlignment="1" applyProtection="1">
      <alignment horizontal="center" vertical="center" wrapText="1"/>
    </xf>
    <xf numFmtId="0" fontId="4" fillId="5" borderId="8" xfId="0" applyNumberFormat="1" applyFont="1" applyFill="1" applyBorder="1" applyAlignment="1" applyProtection="1">
      <alignment horizontal="left" vertical="center" wrapText="1" shrinkToFit="1"/>
    </xf>
    <xf numFmtId="1" fontId="0" fillId="5" borderId="8" xfId="0" applyNumberFormat="1" applyFill="1" applyBorder="1" applyAlignment="1" applyProtection="1">
      <alignment horizontal="center" vertical="center" wrapText="1"/>
    </xf>
    <xf numFmtId="0" fontId="0" fillId="0" borderId="13" xfId="0" applyBorder="1" applyProtection="1"/>
    <xf numFmtId="2" fontId="0" fillId="4" borderId="9" xfId="0" applyNumberFormat="1" applyFill="1" applyBorder="1" applyAlignment="1" applyProtection="1">
      <alignment horizontal="center" vertical="center" wrapText="1"/>
    </xf>
    <xf numFmtId="0" fontId="4" fillId="5" borderId="10" xfId="0" applyNumberFormat="1" applyFont="1" applyFill="1" applyBorder="1" applyAlignment="1" applyProtection="1">
      <alignment horizontal="left" vertical="center" wrapText="1" shrinkToFit="1"/>
    </xf>
    <xf numFmtId="2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vertical="center" wrapText="1"/>
    </xf>
    <xf numFmtId="1" fontId="0" fillId="5" borderId="4" xfId="0" applyNumberFormat="1" applyFill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4" fillId="5" borderId="6" xfId="0" applyNumberFormat="1" applyFont="1" applyFill="1" applyBorder="1" applyAlignment="1" applyProtection="1">
      <alignment vertical="center" wrapText="1" shrinkToFit="1"/>
    </xf>
    <xf numFmtId="0" fontId="4" fillId="5" borderId="8" xfId="0" applyNumberFormat="1" applyFont="1" applyFill="1" applyBorder="1" applyAlignment="1" applyProtection="1">
      <alignment vertical="center" wrapText="1" shrinkToFit="1"/>
    </xf>
    <xf numFmtId="0" fontId="4" fillId="5" borderId="10" xfId="0" applyNumberFormat="1" applyFont="1" applyFill="1" applyBorder="1" applyAlignment="1" applyProtection="1">
      <alignment vertical="center" wrapText="1" shrinkToFi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1" xfId="0" applyBorder="1" applyAlignment="1" applyProtection="1"/>
    <xf numFmtId="0" fontId="0" fillId="0" borderId="12" xfId="0" applyBorder="1" applyAlignment="1" applyProtection="1"/>
    <xf numFmtId="164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2" borderId="4" xfId="0" applyNumberFormat="1" applyFill="1" applyBorder="1" applyAlignment="1" applyProtection="1">
      <alignment vertical="center" wrapText="1"/>
    </xf>
    <xf numFmtId="0" fontId="0" fillId="2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36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5A9E"/>
      <color rgb="FFC9F1FF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188260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188260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14794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22414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22414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11208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187938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187938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187938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191523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187938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191524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187939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187941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187942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197055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193723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193723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193721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197055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193723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193723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193722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193722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193722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193722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193722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193722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193722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187938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187939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187938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187938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191523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191523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187940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188260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188260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188260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14794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22414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22414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22414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22414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11208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14794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14794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14794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14794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198827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198827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193961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197223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197223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192384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190502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195940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193962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190502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192383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190499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195940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193962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192476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195944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193964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192479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192385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197222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192649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195579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192479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192479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193962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193962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192382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192384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192384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195941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192475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34</xdr:row>
      <xdr:rowOff>42096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198824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185761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198824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200802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198827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14794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14794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14794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14794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14794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14794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91440</xdr:colOff>
      <xdr:row>30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372262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387502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197674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140682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140682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395282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264522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198827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198827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193961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247997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247997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46130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185761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57158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445864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198827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372262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387502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197674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140682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140682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395282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196260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556859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372262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372262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372262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197674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320619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140682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395282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372262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387502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197674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140682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140682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395282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264522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198827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198827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193961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247997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247997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57336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185761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57158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445864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198827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196260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556859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372262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372262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372262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197674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320619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140682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395282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556859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372262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197674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320619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140682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395282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247997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254917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264522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57158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445864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198827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372262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387502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197674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140682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140682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395282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264522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247997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247997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57336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185761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57158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445864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196260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556859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372262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372262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372262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197674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320619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140682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395282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556859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387502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197674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320619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140682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395282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247997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247521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249794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254917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264522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185761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57158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445864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196260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372262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387502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197674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140682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140682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395282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264522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198827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198827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193961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247997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247997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57336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185761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57158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445864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198827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196260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556859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372262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372262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372262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197674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320619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140682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395282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372262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387502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197674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140682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140682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395282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196260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565099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556859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372262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372262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372262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197674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320619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140682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395282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188260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188260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188260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22414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22414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22414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198827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198827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193340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193340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185761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206444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206443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566443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365150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372262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387502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197674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140682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140682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395282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198827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198827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193961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195578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57337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185760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185761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57159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445864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198827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190499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197055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192649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180974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190499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190499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192649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190499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192649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190499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197055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190499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192649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192649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190499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192649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190499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197055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190499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192649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190499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192649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190499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197055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190499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192649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190499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190499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190499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192649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33</xdr:row>
      <xdr:rowOff>133016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192649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192649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190499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197054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190499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197055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190499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192649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190501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81581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358137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35</xdr:row>
      <xdr:rowOff>65890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81579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65441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65441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386079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203832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213357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193338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193338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193338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137050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165400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403858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81581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358137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35</xdr:row>
      <xdr:rowOff>65890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81579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65441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65441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386079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146126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81581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358137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35</xdr:row>
      <xdr:rowOff>65890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77545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65441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386079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81581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358137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35</xdr:row>
      <xdr:rowOff>65890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81579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65441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65441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386079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203832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213357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148256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165400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403858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146126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81581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358137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35</xdr:row>
      <xdr:rowOff>65890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77545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65441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386079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81581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358137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77545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65441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386079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213357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165400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403858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81581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358137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35</xdr:row>
      <xdr:rowOff>65890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81579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65441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65441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386079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203832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213357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148256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165400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403858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146126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81581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358137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35</xdr:row>
      <xdr:rowOff>65890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77545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65441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386079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358137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35</xdr:row>
      <xdr:rowOff>65890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81579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77545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65441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386079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165400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403858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81581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358137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146126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81581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358137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81581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358137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35</xdr:row>
      <xdr:rowOff>65890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81579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65441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65441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386079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203832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213357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195940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193338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193338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193338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148256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165400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403858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146126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81581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358137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35</xdr:row>
      <xdr:rowOff>65890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77545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65441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386079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81581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358137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35</xdr:row>
      <xdr:rowOff>65890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81579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65441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65441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386079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146126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81581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358137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35</xdr:row>
      <xdr:rowOff>65890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34</xdr:row>
      <xdr:rowOff>77545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65441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386079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197222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197222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197222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180975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197222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193961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195579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193963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90545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358137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35</xdr:row>
      <xdr:rowOff>65890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73961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81579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358141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65441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37</xdr:row>
      <xdr:rowOff>65441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386079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203832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213357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192675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197223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190499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193338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193338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193338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297181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148257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193962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165401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190502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403858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192384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54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451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32</xdr:row>
      <xdr:rowOff>0</xdr:rowOff>
    </xdr:from>
    <xdr:ext cx="190500" cy="195943"/>
    <xdr:pic>
      <xdr:nvPicPr>
        <xdr:cNvPr id="265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0061" y="1669106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7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824960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182880</xdr:rowOff>
    </xdr:to>
    <xdr:pic>
      <xdr:nvPicPr>
        <xdr:cNvPr id="26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190500</xdr:rowOff>
    </xdr:to>
    <xdr:pic>
      <xdr:nvPicPr>
        <xdr:cNvPr id="26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190500</xdr:rowOff>
    </xdr:to>
    <xdr:pic>
      <xdr:nvPicPr>
        <xdr:cNvPr id="26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179294</xdr:rowOff>
    </xdr:to>
    <xdr:pic>
      <xdr:nvPicPr>
        <xdr:cNvPr id="26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4083</xdr:rowOff>
    </xdr:to>
    <xdr:pic>
      <xdr:nvPicPr>
        <xdr:cNvPr id="26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4083</xdr:rowOff>
    </xdr:to>
    <xdr:pic>
      <xdr:nvPicPr>
        <xdr:cNvPr id="26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4083</xdr:rowOff>
    </xdr:to>
    <xdr:pic>
      <xdr:nvPicPr>
        <xdr:cNvPr id="26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4083</xdr:rowOff>
    </xdr:to>
    <xdr:pic>
      <xdr:nvPicPr>
        <xdr:cNvPr id="26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7668</xdr:rowOff>
    </xdr:to>
    <xdr:pic>
      <xdr:nvPicPr>
        <xdr:cNvPr id="26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4083</xdr:rowOff>
    </xdr:to>
    <xdr:pic>
      <xdr:nvPicPr>
        <xdr:cNvPr id="26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4084</xdr:rowOff>
    </xdr:to>
    <xdr:pic>
      <xdr:nvPicPr>
        <xdr:cNvPr id="26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1359</xdr:rowOff>
    </xdr:to>
    <xdr:pic>
      <xdr:nvPicPr>
        <xdr:cNvPr id="26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4084</xdr:rowOff>
    </xdr:to>
    <xdr:pic>
      <xdr:nvPicPr>
        <xdr:cNvPr id="2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4084</xdr:rowOff>
    </xdr:to>
    <xdr:pic>
      <xdr:nvPicPr>
        <xdr:cNvPr id="2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4084</xdr:rowOff>
    </xdr:to>
    <xdr:pic>
      <xdr:nvPicPr>
        <xdr:cNvPr id="2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4084</xdr:rowOff>
    </xdr:to>
    <xdr:pic>
      <xdr:nvPicPr>
        <xdr:cNvPr id="2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4084</xdr:rowOff>
    </xdr:to>
    <xdr:pic>
      <xdr:nvPicPr>
        <xdr:cNvPr id="2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4084</xdr:rowOff>
    </xdr:to>
    <xdr:pic>
      <xdr:nvPicPr>
        <xdr:cNvPr id="2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4084</xdr:rowOff>
    </xdr:to>
    <xdr:pic>
      <xdr:nvPicPr>
        <xdr:cNvPr id="2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4084</xdr:rowOff>
    </xdr:to>
    <xdr:pic>
      <xdr:nvPicPr>
        <xdr:cNvPr id="2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4084</xdr:rowOff>
    </xdr:to>
    <xdr:pic>
      <xdr:nvPicPr>
        <xdr:cNvPr id="2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4084</xdr:rowOff>
    </xdr:to>
    <xdr:pic>
      <xdr:nvPicPr>
        <xdr:cNvPr id="2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4084</xdr:rowOff>
    </xdr:to>
    <xdr:pic>
      <xdr:nvPicPr>
        <xdr:cNvPr id="2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4084</xdr:rowOff>
    </xdr:to>
    <xdr:pic>
      <xdr:nvPicPr>
        <xdr:cNvPr id="2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4084</xdr:rowOff>
    </xdr:to>
    <xdr:pic>
      <xdr:nvPicPr>
        <xdr:cNvPr id="2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4082</xdr:rowOff>
    </xdr:to>
    <xdr:pic>
      <xdr:nvPicPr>
        <xdr:cNvPr id="2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7666</xdr:rowOff>
    </xdr:to>
    <xdr:pic>
      <xdr:nvPicPr>
        <xdr:cNvPr id="2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1904</xdr:rowOff>
    </xdr:to>
    <xdr:pic>
      <xdr:nvPicPr>
        <xdr:cNvPr id="2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1904</xdr:rowOff>
    </xdr:to>
    <xdr:pic>
      <xdr:nvPicPr>
        <xdr:cNvPr id="2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2401</xdr:rowOff>
    </xdr:to>
    <xdr:pic>
      <xdr:nvPicPr>
        <xdr:cNvPr id="2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182880</xdr:rowOff>
    </xdr:to>
    <xdr:pic>
      <xdr:nvPicPr>
        <xdr:cNvPr id="268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190500</xdr:rowOff>
    </xdr:to>
    <xdr:pic>
      <xdr:nvPicPr>
        <xdr:cNvPr id="269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190500</xdr:rowOff>
    </xdr:to>
    <xdr:pic>
      <xdr:nvPicPr>
        <xdr:cNvPr id="269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190500</xdr:rowOff>
    </xdr:to>
    <xdr:pic>
      <xdr:nvPicPr>
        <xdr:cNvPr id="269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190500</xdr:rowOff>
    </xdr:to>
    <xdr:pic>
      <xdr:nvPicPr>
        <xdr:cNvPr id="269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179294</xdr:rowOff>
    </xdr:to>
    <xdr:pic>
      <xdr:nvPicPr>
        <xdr:cNvPr id="269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188660</xdr:rowOff>
    </xdr:to>
    <xdr:pic>
      <xdr:nvPicPr>
        <xdr:cNvPr id="269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4083</xdr:rowOff>
    </xdr:to>
    <xdr:pic>
      <xdr:nvPicPr>
        <xdr:cNvPr id="269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4083</xdr:rowOff>
    </xdr:to>
    <xdr:pic>
      <xdr:nvPicPr>
        <xdr:cNvPr id="26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4083</xdr:rowOff>
    </xdr:to>
    <xdr:pic>
      <xdr:nvPicPr>
        <xdr:cNvPr id="26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7668</xdr:rowOff>
    </xdr:to>
    <xdr:pic>
      <xdr:nvPicPr>
        <xdr:cNvPr id="26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4083</xdr:rowOff>
    </xdr:to>
    <xdr:pic>
      <xdr:nvPicPr>
        <xdr:cNvPr id="27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4083</xdr:rowOff>
    </xdr:to>
    <xdr:pic>
      <xdr:nvPicPr>
        <xdr:cNvPr id="27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4083</xdr:rowOff>
    </xdr:to>
    <xdr:pic>
      <xdr:nvPicPr>
        <xdr:cNvPr id="27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4083</xdr:rowOff>
    </xdr:to>
    <xdr:pic>
      <xdr:nvPicPr>
        <xdr:cNvPr id="27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4083</xdr:rowOff>
    </xdr:to>
    <xdr:pic>
      <xdr:nvPicPr>
        <xdr:cNvPr id="27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4083</xdr:rowOff>
    </xdr:to>
    <xdr:pic>
      <xdr:nvPicPr>
        <xdr:cNvPr id="27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4083</xdr:rowOff>
    </xdr:to>
    <xdr:pic>
      <xdr:nvPicPr>
        <xdr:cNvPr id="27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4083</xdr:rowOff>
    </xdr:to>
    <xdr:pic>
      <xdr:nvPicPr>
        <xdr:cNvPr id="27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4083</xdr:rowOff>
    </xdr:to>
    <xdr:pic>
      <xdr:nvPicPr>
        <xdr:cNvPr id="27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4083</xdr:rowOff>
    </xdr:to>
    <xdr:pic>
      <xdr:nvPicPr>
        <xdr:cNvPr id="27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28</xdr:row>
      <xdr:rowOff>182880</xdr:rowOff>
    </xdr:to>
    <xdr:pic>
      <xdr:nvPicPr>
        <xdr:cNvPr id="27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28</xdr:row>
      <xdr:rowOff>182880</xdr:rowOff>
    </xdr:to>
    <xdr:pic>
      <xdr:nvPicPr>
        <xdr:cNvPr id="27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28</xdr:row>
      <xdr:rowOff>182880</xdr:rowOff>
    </xdr:to>
    <xdr:pic>
      <xdr:nvPicPr>
        <xdr:cNvPr id="27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28</xdr:row>
      <xdr:rowOff>182880</xdr:rowOff>
    </xdr:to>
    <xdr:pic>
      <xdr:nvPicPr>
        <xdr:cNvPr id="27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4083</xdr:rowOff>
    </xdr:to>
    <xdr:pic>
      <xdr:nvPicPr>
        <xdr:cNvPr id="27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4083</xdr:rowOff>
    </xdr:to>
    <xdr:pic>
      <xdr:nvPicPr>
        <xdr:cNvPr id="27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16946</xdr:rowOff>
    </xdr:to>
    <xdr:pic>
      <xdr:nvPicPr>
        <xdr:cNvPr id="27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4083</xdr:rowOff>
    </xdr:to>
    <xdr:pic>
      <xdr:nvPicPr>
        <xdr:cNvPr id="27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1905</xdr:rowOff>
    </xdr:to>
    <xdr:pic>
      <xdr:nvPicPr>
        <xdr:cNvPr id="27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1905</xdr:rowOff>
    </xdr:to>
    <xdr:pic>
      <xdr:nvPicPr>
        <xdr:cNvPr id="27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28</xdr:row>
      <xdr:rowOff>182880</xdr:rowOff>
    </xdr:to>
    <xdr:pic>
      <xdr:nvPicPr>
        <xdr:cNvPr id="27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28</xdr:row>
      <xdr:rowOff>182880</xdr:rowOff>
    </xdr:to>
    <xdr:pic>
      <xdr:nvPicPr>
        <xdr:cNvPr id="27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28</xdr:row>
      <xdr:rowOff>182880</xdr:rowOff>
    </xdr:to>
    <xdr:pic>
      <xdr:nvPicPr>
        <xdr:cNvPr id="27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28</xdr:row>
      <xdr:rowOff>182880</xdr:rowOff>
    </xdr:to>
    <xdr:pic>
      <xdr:nvPicPr>
        <xdr:cNvPr id="27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28</xdr:row>
      <xdr:rowOff>182880</xdr:rowOff>
    </xdr:to>
    <xdr:pic>
      <xdr:nvPicPr>
        <xdr:cNvPr id="27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28</xdr:row>
      <xdr:rowOff>182880</xdr:rowOff>
    </xdr:to>
    <xdr:pic>
      <xdr:nvPicPr>
        <xdr:cNvPr id="27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32</xdr:row>
      <xdr:rowOff>182880</xdr:rowOff>
    </xdr:to>
    <xdr:pic>
      <xdr:nvPicPr>
        <xdr:cNvPr id="27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4083</xdr:rowOff>
    </xdr:to>
    <xdr:pic>
      <xdr:nvPicPr>
        <xdr:cNvPr id="27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16946</xdr:rowOff>
    </xdr:to>
    <xdr:pic>
      <xdr:nvPicPr>
        <xdr:cNvPr id="27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4083</xdr:rowOff>
    </xdr:to>
    <xdr:pic>
      <xdr:nvPicPr>
        <xdr:cNvPr id="27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1905</xdr:rowOff>
    </xdr:to>
    <xdr:pic>
      <xdr:nvPicPr>
        <xdr:cNvPr id="27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1905</xdr:rowOff>
    </xdr:to>
    <xdr:pic>
      <xdr:nvPicPr>
        <xdr:cNvPr id="27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1905</xdr:rowOff>
    </xdr:to>
    <xdr:pic>
      <xdr:nvPicPr>
        <xdr:cNvPr id="27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1905</xdr:rowOff>
    </xdr:to>
    <xdr:pic>
      <xdr:nvPicPr>
        <xdr:cNvPr id="27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1905</xdr:rowOff>
    </xdr:to>
    <xdr:pic>
      <xdr:nvPicPr>
        <xdr:cNvPr id="27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1905</xdr:rowOff>
    </xdr:to>
    <xdr:pic>
      <xdr:nvPicPr>
        <xdr:cNvPr id="27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1905</xdr:rowOff>
    </xdr:to>
    <xdr:pic>
      <xdr:nvPicPr>
        <xdr:cNvPr id="27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1905</xdr:rowOff>
    </xdr:to>
    <xdr:pic>
      <xdr:nvPicPr>
        <xdr:cNvPr id="27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1905</xdr:rowOff>
    </xdr:to>
    <xdr:pic>
      <xdr:nvPicPr>
        <xdr:cNvPr id="27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1905</xdr:rowOff>
    </xdr:to>
    <xdr:pic>
      <xdr:nvPicPr>
        <xdr:cNvPr id="27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1905</xdr:rowOff>
    </xdr:to>
    <xdr:pic>
      <xdr:nvPicPr>
        <xdr:cNvPr id="2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81243</xdr:colOff>
      <xdr:row>29</xdr:row>
      <xdr:rowOff>490387</xdr:rowOff>
    </xdr:to>
    <xdr:pic>
      <xdr:nvPicPr>
        <xdr:cNvPr id="27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125732</xdr:rowOff>
    </xdr:to>
    <xdr:pic>
      <xdr:nvPicPr>
        <xdr:cNvPr id="27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140972</xdr:rowOff>
    </xdr:to>
    <xdr:pic>
      <xdr:nvPicPr>
        <xdr:cNvPr id="27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3811</xdr:rowOff>
    </xdr:to>
    <xdr:pic>
      <xdr:nvPicPr>
        <xdr:cNvPr id="27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37</xdr:row>
      <xdr:rowOff>28846</xdr:rowOff>
    </xdr:to>
    <xdr:pic>
      <xdr:nvPicPr>
        <xdr:cNvPr id="27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11703</xdr:rowOff>
    </xdr:to>
    <xdr:pic>
      <xdr:nvPicPr>
        <xdr:cNvPr id="27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7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7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490387</xdr:rowOff>
    </xdr:to>
    <xdr:pic>
      <xdr:nvPicPr>
        <xdr:cNvPr id="2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125732</xdr:rowOff>
    </xdr:to>
    <xdr:pic>
      <xdr:nvPicPr>
        <xdr:cNvPr id="2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140972</xdr:rowOff>
    </xdr:to>
    <xdr:pic>
      <xdr:nvPicPr>
        <xdr:cNvPr id="2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3811</xdr:rowOff>
    </xdr:to>
    <xdr:pic>
      <xdr:nvPicPr>
        <xdr:cNvPr id="2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37</xdr:row>
      <xdr:rowOff>28846</xdr:rowOff>
    </xdr:to>
    <xdr:pic>
      <xdr:nvPicPr>
        <xdr:cNvPr id="27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11703</xdr:rowOff>
    </xdr:to>
    <xdr:pic>
      <xdr:nvPicPr>
        <xdr:cNvPr id="27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7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7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490387</xdr:rowOff>
    </xdr:to>
    <xdr:pic>
      <xdr:nvPicPr>
        <xdr:cNvPr id="27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125732</xdr:rowOff>
    </xdr:to>
    <xdr:pic>
      <xdr:nvPicPr>
        <xdr:cNvPr id="27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125732</xdr:rowOff>
    </xdr:to>
    <xdr:pic>
      <xdr:nvPicPr>
        <xdr:cNvPr id="27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125732</xdr:rowOff>
    </xdr:to>
    <xdr:pic>
      <xdr:nvPicPr>
        <xdr:cNvPr id="27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326606</xdr:rowOff>
    </xdr:to>
    <xdr:pic>
      <xdr:nvPicPr>
        <xdr:cNvPr id="27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3811</xdr:rowOff>
    </xdr:to>
    <xdr:pic>
      <xdr:nvPicPr>
        <xdr:cNvPr id="27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103144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37</xdr:row>
      <xdr:rowOff>28846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11703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490387</xdr:rowOff>
    </xdr:to>
    <xdr:pic>
      <xdr:nvPicPr>
        <xdr:cNvPr id="27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125732</xdr:rowOff>
    </xdr:to>
    <xdr:pic>
      <xdr:nvPicPr>
        <xdr:cNvPr id="27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140972</xdr:rowOff>
    </xdr:to>
    <xdr:pic>
      <xdr:nvPicPr>
        <xdr:cNvPr id="27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3811</xdr:rowOff>
    </xdr:to>
    <xdr:pic>
      <xdr:nvPicPr>
        <xdr:cNvPr id="27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37</xdr:row>
      <xdr:rowOff>28846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11703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490387</xdr:rowOff>
    </xdr:to>
    <xdr:pic>
      <xdr:nvPicPr>
        <xdr:cNvPr id="27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125732</xdr:rowOff>
    </xdr:to>
    <xdr:pic>
      <xdr:nvPicPr>
        <xdr:cNvPr id="27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125732</xdr:rowOff>
    </xdr:to>
    <xdr:pic>
      <xdr:nvPicPr>
        <xdr:cNvPr id="27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125732</xdr:rowOff>
    </xdr:to>
    <xdr:pic>
      <xdr:nvPicPr>
        <xdr:cNvPr id="27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326606</xdr:rowOff>
    </xdr:to>
    <xdr:pic>
      <xdr:nvPicPr>
        <xdr:cNvPr id="27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3811</xdr:rowOff>
    </xdr:to>
    <xdr:pic>
      <xdr:nvPicPr>
        <xdr:cNvPr id="27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103144</xdr:rowOff>
    </xdr:to>
    <xdr:pic>
      <xdr:nvPicPr>
        <xdr:cNvPr id="27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37</xdr:row>
      <xdr:rowOff>28846</xdr:rowOff>
    </xdr:to>
    <xdr:pic>
      <xdr:nvPicPr>
        <xdr:cNvPr id="27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11703</xdr:rowOff>
    </xdr:to>
    <xdr:pic>
      <xdr:nvPicPr>
        <xdr:cNvPr id="27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7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7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7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7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7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7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125732</xdr:rowOff>
    </xdr:to>
    <xdr:pic>
      <xdr:nvPicPr>
        <xdr:cNvPr id="28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326606</xdr:rowOff>
    </xdr:to>
    <xdr:pic>
      <xdr:nvPicPr>
        <xdr:cNvPr id="28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3811</xdr:rowOff>
    </xdr:to>
    <xdr:pic>
      <xdr:nvPicPr>
        <xdr:cNvPr id="2807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103144</xdr:rowOff>
    </xdr:to>
    <xdr:pic>
      <xdr:nvPicPr>
        <xdr:cNvPr id="28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37</xdr:row>
      <xdr:rowOff>28846</xdr:rowOff>
    </xdr:to>
    <xdr:pic>
      <xdr:nvPicPr>
        <xdr:cNvPr id="28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11703</xdr:rowOff>
    </xdr:to>
    <xdr:pic>
      <xdr:nvPicPr>
        <xdr:cNvPr id="28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12243</xdr:rowOff>
    </xdr:to>
    <xdr:pic>
      <xdr:nvPicPr>
        <xdr:cNvPr id="28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490387</xdr:rowOff>
    </xdr:to>
    <xdr:pic>
      <xdr:nvPicPr>
        <xdr:cNvPr id="2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125732</xdr:rowOff>
    </xdr:to>
    <xdr:pic>
      <xdr:nvPicPr>
        <xdr:cNvPr id="2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140972</xdr:rowOff>
    </xdr:to>
    <xdr:pic>
      <xdr:nvPicPr>
        <xdr:cNvPr id="2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3811</xdr:rowOff>
    </xdr:to>
    <xdr:pic>
      <xdr:nvPicPr>
        <xdr:cNvPr id="2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37</xdr:row>
      <xdr:rowOff>28846</xdr:rowOff>
    </xdr:to>
    <xdr:pic>
      <xdr:nvPicPr>
        <xdr:cNvPr id="28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11703</xdr:rowOff>
    </xdr:to>
    <xdr:pic>
      <xdr:nvPicPr>
        <xdr:cNvPr id="28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490387</xdr:rowOff>
    </xdr:to>
    <xdr:pic>
      <xdr:nvPicPr>
        <xdr:cNvPr id="28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125732</xdr:rowOff>
    </xdr:to>
    <xdr:pic>
      <xdr:nvPicPr>
        <xdr:cNvPr id="28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125732</xdr:rowOff>
    </xdr:to>
    <xdr:pic>
      <xdr:nvPicPr>
        <xdr:cNvPr id="28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125732</xdr:rowOff>
    </xdr:to>
    <xdr:pic>
      <xdr:nvPicPr>
        <xdr:cNvPr id="28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326606</xdr:rowOff>
    </xdr:to>
    <xdr:pic>
      <xdr:nvPicPr>
        <xdr:cNvPr id="28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3811</xdr:rowOff>
    </xdr:to>
    <xdr:pic>
      <xdr:nvPicPr>
        <xdr:cNvPr id="28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103144</xdr:rowOff>
    </xdr:to>
    <xdr:pic>
      <xdr:nvPicPr>
        <xdr:cNvPr id="28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37</xdr:row>
      <xdr:rowOff>28846</xdr:rowOff>
    </xdr:to>
    <xdr:pic>
      <xdr:nvPicPr>
        <xdr:cNvPr id="28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11703</xdr:rowOff>
    </xdr:to>
    <xdr:pic>
      <xdr:nvPicPr>
        <xdr:cNvPr id="28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490387</xdr:rowOff>
    </xdr:to>
    <xdr:pic>
      <xdr:nvPicPr>
        <xdr:cNvPr id="28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140972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326606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3811</xdr:rowOff>
    </xdr:to>
    <xdr:pic>
      <xdr:nvPicPr>
        <xdr:cNvPr id="2844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103144</xdr:rowOff>
    </xdr:to>
    <xdr:pic>
      <xdr:nvPicPr>
        <xdr:cNvPr id="28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37</xdr:row>
      <xdr:rowOff>28846</xdr:rowOff>
    </xdr:to>
    <xdr:pic>
      <xdr:nvPicPr>
        <xdr:cNvPr id="28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490387</xdr:rowOff>
    </xdr:to>
    <xdr:pic>
      <xdr:nvPicPr>
        <xdr:cNvPr id="2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125732</xdr:rowOff>
    </xdr:to>
    <xdr:pic>
      <xdr:nvPicPr>
        <xdr:cNvPr id="2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140972</xdr:rowOff>
    </xdr:to>
    <xdr:pic>
      <xdr:nvPicPr>
        <xdr:cNvPr id="2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3811</xdr:rowOff>
    </xdr:to>
    <xdr:pic>
      <xdr:nvPicPr>
        <xdr:cNvPr id="2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37</xdr:row>
      <xdr:rowOff>28846</xdr:rowOff>
    </xdr:to>
    <xdr:pic>
      <xdr:nvPicPr>
        <xdr:cNvPr id="2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11703</xdr:rowOff>
    </xdr:to>
    <xdr:pic>
      <xdr:nvPicPr>
        <xdr:cNvPr id="2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490387</xdr:rowOff>
    </xdr:to>
    <xdr:pic>
      <xdr:nvPicPr>
        <xdr:cNvPr id="28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125732</xdr:rowOff>
    </xdr:to>
    <xdr:pic>
      <xdr:nvPicPr>
        <xdr:cNvPr id="28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125732</xdr:rowOff>
    </xdr:to>
    <xdr:pic>
      <xdr:nvPicPr>
        <xdr:cNvPr id="28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125732</xdr:rowOff>
    </xdr:to>
    <xdr:pic>
      <xdr:nvPicPr>
        <xdr:cNvPr id="28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326606</xdr:rowOff>
    </xdr:to>
    <xdr:pic>
      <xdr:nvPicPr>
        <xdr:cNvPr id="28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3811</xdr:rowOff>
    </xdr:to>
    <xdr:pic>
      <xdr:nvPicPr>
        <xdr:cNvPr id="28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103144</xdr:rowOff>
    </xdr:to>
    <xdr:pic>
      <xdr:nvPicPr>
        <xdr:cNvPr id="28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37</xdr:row>
      <xdr:rowOff>28846</xdr:rowOff>
    </xdr:to>
    <xdr:pic>
      <xdr:nvPicPr>
        <xdr:cNvPr id="28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11703</xdr:rowOff>
    </xdr:to>
    <xdr:pic>
      <xdr:nvPicPr>
        <xdr:cNvPr id="28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490387</xdr:rowOff>
    </xdr:to>
    <xdr:pic>
      <xdr:nvPicPr>
        <xdr:cNvPr id="28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125732</xdr:rowOff>
    </xdr:to>
    <xdr:pic>
      <xdr:nvPicPr>
        <xdr:cNvPr id="28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140972</xdr:rowOff>
    </xdr:to>
    <xdr:pic>
      <xdr:nvPicPr>
        <xdr:cNvPr id="28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3811</xdr:rowOff>
    </xdr:to>
    <xdr:pic>
      <xdr:nvPicPr>
        <xdr:cNvPr id="28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37</xdr:row>
      <xdr:rowOff>28846</xdr:rowOff>
    </xdr:to>
    <xdr:pic>
      <xdr:nvPicPr>
        <xdr:cNvPr id="28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11703</xdr:rowOff>
    </xdr:to>
    <xdr:pic>
      <xdr:nvPicPr>
        <xdr:cNvPr id="28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490387</xdr:rowOff>
    </xdr:to>
    <xdr:pic>
      <xdr:nvPicPr>
        <xdr:cNvPr id="28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125732</xdr:rowOff>
    </xdr:to>
    <xdr:pic>
      <xdr:nvPicPr>
        <xdr:cNvPr id="28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125732</xdr:rowOff>
    </xdr:to>
    <xdr:pic>
      <xdr:nvPicPr>
        <xdr:cNvPr id="28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125732</xdr:rowOff>
    </xdr:to>
    <xdr:pic>
      <xdr:nvPicPr>
        <xdr:cNvPr id="28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326606</xdr:rowOff>
    </xdr:to>
    <xdr:pic>
      <xdr:nvPicPr>
        <xdr:cNvPr id="28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3811</xdr:rowOff>
    </xdr:to>
    <xdr:pic>
      <xdr:nvPicPr>
        <xdr:cNvPr id="28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103144</xdr:rowOff>
    </xdr:to>
    <xdr:pic>
      <xdr:nvPicPr>
        <xdr:cNvPr id="28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37</xdr:row>
      <xdr:rowOff>28846</xdr:rowOff>
    </xdr:to>
    <xdr:pic>
      <xdr:nvPicPr>
        <xdr:cNvPr id="28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11703</xdr:rowOff>
    </xdr:to>
    <xdr:pic>
      <xdr:nvPicPr>
        <xdr:cNvPr id="28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8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9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9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9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9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9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90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9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90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12243</xdr:rowOff>
    </xdr:to>
    <xdr:pic>
      <xdr:nvPicPr>
        <xdr:cNvPr id="290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190500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190500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28</xdr:row>
      <xdr:rowOff>190500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187778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187778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11703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22587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11703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5711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5711</xdr:rowOff>
    </xdr:to>
    <xdr:pic>
      <xdr:nvPicPr>
        <xdr:cNvPr id="29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5711</xdr:rowOff>
    </xdr:to>
    <xdr:pic>
      <xdr:nvPicPr>
        <xdr:cNvPr id="29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5711</xdr:rowOff>
    </xdr:to>
    <xdr:pic>
      <xdr:nvPicPr>
        <xdr:cNvPr id="29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5711</xdr:rowOff>
    </xdr:to>
    <xdr:pic>
      <xdr:nvPicPr>
        <xdr:cNvPr id="29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5711</xdr:rowOff>
    </xdr:to>
    <xdr:pic>
      <xdr:nvPicPr>
        <xdr:cNvPr id="29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5711</xdr:rowOff>
    </xdr:to>
    <xdr:pic>
      <xdr:nvPicPr>
        <xdr:cNvPr id="29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5711</xdr:rowOff>
    </xdr:to>
    <xdr:pic>
      <xdr:nvPicPr>
        <xdr:cNvPr id="29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5711</xdr:rowOff>
    </xdr:to>
    <xdr:pic>
      <xdr:nvPicPr>
        <xdr:cNvPr id="29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5711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5711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5711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5711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5711</xdr:rowOff>
    </xdr:to>
    <xdr:pic>
      <xdr:nvPicPr>
        <xdr:cNvPr id="29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490387</xdr:rowOff>
    </xdr:to>
    <xdr:pic>
      <xdr:nvPicPr>
        <xdr:cNvPr id="2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125732</xdr:rowOff>
    </xdr:to>
    <xdr:pic>
      <xdr:nvPicPr>
        <xdr:cNvPr id="2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140972</xdr:rowOff>
    </xdr:to>
    <xdr:pic>
      <xdr:nvPicPr>
        <xdr:cNvPr id="2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3811</xdr:rowOff>
    </xdr:to>
    <xdr:pic>
      <xdr:nvPicPr>
        <xdr:cNvPr id="2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37</xdr:row>
      <xdr:rowOff>28846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11703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1906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12</xdr:col>
      <xdr:colOff>918881</xdr:colOff>
      <xdr:row>30</xdr:row>
      <xdr:rowOff>168088</xdr:rowOff>
    </xdr:from>
    <xdr:ext cx="190500" cy="185058"/>
    <xdr:pic>
      <xdr:nvPicPr>
        <xdr:cNvPr id="29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8"/>
    <xdr:pic>
      <xdr:nvPicPr>
        <xdr:cNvPr id="29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8"/>
    <xdr:pic>
      <xdr:nvPicPr>
        <xdr:cNvPr id="29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8"/>
    <xdr:pic>
      <xdr:nvPicPr>
        <xdr:cNvPr id="29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8643"/>
    <xdr:pic>
      <xdr:nvPicPr>
        <xdr:cNvPr id="29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8"/>
    <xdr:pic>
      <xdr:nvPicPr>
        <xdr:cNvPr id="29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9"/>
    <xdr:pic>
      <xdr:nvPicPr>
        <xdr:cNvPr id="29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9"/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9"/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9"/>
    <xdr:pic>
      <xdr:nvPicPr>
        <xdr:cNvPr id="29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9"/>
    <xdr:pic>
      <xdr:nvPicPr>
        <xdr:cNvPr id="29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9"/>
    <xdr:pic>
      <xdr:nvPicPr>
        <xdr:cNvPr id="29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9"/>
    <xdr:pic>
      <xdr:nvPicPr>
        <xdr:cNvPr id="29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9"/>
    <xdr:pic>
      <xdr:nvPicPr>
        <xdr:cNvPr id="29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9"/>
    <xdr:pic>
      <xdr:nvPicPr>
        <xdr:cNvPr id="29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9"/>
    <xdr:pic>
      <xdr:nvPicPr>
        <xdr:cNvPr id="29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9"/>
    <xdr:pic>
      <xdr:nvPicPr>
        <xdr:cNvPr id="29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9"/>
    <xdr:pic>
      <xdr:nvPicPr>
        <xdr:cNvPr id="29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9"/>
    <xdr:pic>
      <xdr:nvPicPr>
        <xdr:cNvPr id="29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9"/>
    <xdr:pic>
      <xdr:nvPicPr>
        <xdr:cNvPr id="29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7"/>
    <xdr:pic>
      <xdr:nvPicPr>
        <xdr:cNvPr id="29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8641"/>
    <xdr:pic>
      <xdr:nvPicPr>
        <xdr:cNvPr id="29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79"/>
    <xdr:pic>
      <xdr:nvPicPr>
        <xdr:cNvPr id="29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79"/>
    <xdr:pic>
      <xdr:nvPicPr>
        <xdr:cNvPr id="29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79294"/>
    <xdr:pic>
      <xdr:nvPicPr>
        <xdr:cNvPr id="29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29</xdr:row>
      <xdr:rowOff>0</xdr:rowOff>
    </xdr:from>
    <xdr:ext cx="190500" cy="198185"/>
    <xdr:pic>
      <xdr:nvPicPr>
        <xdr:cNvPr id="2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8"/>
    <xdr:pic>
      <xdr:nvPicPr>
        <xdr:cNvPr id="2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8"/>
    <xdr:pic>
      <xdr:nvPicPr>
        <xdr:cNvPr id="2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8"/>
    <xdr:pic>
      <xdr:nvPicPr>
        <xdr:cNvPr id="2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8643"/>
    <xdr:pic>
      <xdr:nvPicPr>
        <xdr:cNvPr id="2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8"/>
    <xdr:pic>
      <xdr:nvPicPr>
        <xdr:cNvPr id="2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8"/>
    <xdr:pic>
      <xdr:nvPicPr>
        <xdr:cNvPr id="2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8"/>
    <xdr:pic>
      <xdr:nvPicPr>
        <xdr:cNvPr id="2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8"/>
    <xdr:pic>
      <xdr:nvPicPr>
        <xdr:cNvPr id="2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8"/>
    <xdr:pic>
      <xdr:nvPicPr>
        <xdr:cNvPr id="2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8"/>
    <xdr:pic>
      <xdr:nvPicPr>
        <xdr:cNvPr id="2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8"/>
    <xdr:pic>
      <xdr:nvPicPr>
        <xdr:cNvPr id="2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8"/>
    <xdr:pic>
      <xdr:nvPicPr>
        <xdr:cNvPr id="2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8"/>
    <xdr:pic>
      <xdr:nvPicPr>
        <xdr:cNvPr id="2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5058"/>
    <xdr:pic>
      <xdr:nvPicPr>
        <xdr:cNvPr id="2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91440" cy="185058"/>
    <xdr:pic>
      <xdr:nvPicPr>
        <xdr:cNvPr id="29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91440" cy="185058"/>
    <xdr:pic>
      <xdr:nvPicPr>
        <xdr:cNvPr id="29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91440" cy="197921"/>
    <xdr:pic>
      <xdr:nvPicPr>
        <xdr:cNvPr id="29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91440" cy="185058"/>
    <xdr:pic>
      <xdr:nvPicPr>
        <xdr:cNvPr id="29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91440" cy="182880"/>
    <xdr:pic>
      <xdr:nvPicPr>
        <xdr:cNvPr id="29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91440" cy="182880"/>
    <xdr:pic>
      <xdr:nvPicPr>
        <xdr:cNvPr id="29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29</xdr:row>
      <xdr:rowOff>0</xdr:rowOff>
    </xdr:from>
    <xdr:ext cx="91440" cy="182880"/>
    <xdr:pic>
      <xdr:nvPicPr>
        <xdr:cNvPr id="298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91440" cy="185058"/>
    <xdr:pic>
      <xdr:nvPicPr>
        <xdr:cNvPr id="298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91440" cy="197921"/>
    <xdr:pic>
      <xdr:nvPicPr>
        <xdr:cNvPr id="298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91440" cy="185058"/>
    <xdr:pic>
      <xdr:nvPicPr>
        <xdr:cNvPr id="29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91440" cy="182880"/>
    <xdr:pic>
      <xdr:nvPicPr>
        <xdr:cNvPr id="29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91440" cy="182880"/>
    <xdr:pic>
      <xdr:nvPicPr>
        <xdr:cNvPr id="299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91440" cy="182880"/>
    <xdr:pic>
      <xdr:nvPicPr>
        <xdr:cNvPr id="299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91440" cy="182880"/>
    <xdr:pic>
      <xdr:nvPicPr>
        <xdr:cNvPr id="299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91440" cy="182880"/>
    <xdr:pic>
      <xdr:nvPicPr>
        <xdr:cNvPr id="299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91440" cy="182880"/>
    <xdr:pic>
      <xdr:nvPicPr>
        <xdr:cNvPr id="299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91440" cy="182880"/>
    <xdr:pic>
      <xdr:nvPicPr>
        <xdr:cNvPr id="299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91440" cy="182880"/>
    <xdr:pic>
      <xdr:nvPicPr>
        <xdr:cNvPr id="299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91440" cy="182880"/>
    <xdr:pic>
      <xdr:nvPicPr>
        <xdr:cNvPr id="29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91440" cy="182880"/>
    <xdr:pic>
      <xdr:nvPicPr>
        <xdr:cNvPr id="299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91440" cy="182880"/>
    <xdr:pic>
      <xdr:nvPicPr>
        <xdr:cNvPr id="30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396242"/>
    <xdr:pic>
      <xdr:nvPicPr>
        <xdr:cNvPr id="30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92678"/>
    <xdr:pic>
      <xdr:nvPicPr>
        <xdr:cNvPr id="30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396242"/>
    <xdr:pic>
      <xdr:nvPicPr>
        <xdr:cNvPr id="30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92678"/>
    <xdr:pic>
      <xdr:nvPicPr>
        <xdr:cNvPr id="30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29</xdr:row>
      <xdr:rowOff>0</xdr:rowOff>
    </xdr:from>
    <xdr:ext cx="190500" cy="567146"/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396242"/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92678"/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396242"/>
    <xdr:pic>
      <xdr:nvPicPr>
        <xdr:cNvPr id="30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92678"/>
    <xdr:pic>
      <xdr:nvPicPr>
        <xdr:cNvPr id="30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29</xdr:row>
      <xdr:rowOff>0</xdr:rowOff>
    </xdr:from>
    <xdr:ext cx="190500" cy="567146"/>
    <xdr:pic>
      <xdr:nvPicPr>
        <xdr:cNvPr id="30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396242"/>
    <xdr:pic>
      <xdr:nvPicPr>
        <xdr:cNvPr id="30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92678"/>
    <xdr:pic>
      <xdr:nvPicPr>
        <xdr:cNvPr id="30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29</xdr:row>
      <xdr:rowOff>0</xdr:rowOff>
    </xdr:from>
    <xdr:ext cx="190500" cy="567146"/>
    <xdr:pic>
      <xdr:nvPicPr>
        <xdr:cNvPr id="30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396242"/>
    <xdr:pic>
      <xdr:nvPicPr>
        <xdr:cNvPr id="30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92678"/>
    <xdr:pic>
      <xdr:nvPicPr>
        <xdr:cNvPr id="30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396242"/>
    <xdr:pic>
      <xdr:nvPicPr>
        <xdr:cNvPr id="30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92678"/>
    <xdr:pic>
      <xdr:nvPicPr>
        <xdr:cNvPr id="30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29</xdr:row>
      <xdr:rowOff>0</xdr:rowOff>
    </xdr:from>
    <xdr:ext cx="190500" cy="567146"/>
    <xdr:pic>
      <xdr:nvPicPr>
        <xdr:cNvPr id="304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396242"/>
    <xdr:pic>
      <xdr:nvPicPr>
        <xdr:cNvPr id="305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92678"/>
    <xdr:pic>
      <xdr:nvPicPr>
        <xdr:cNvPr id="305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5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5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5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5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5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5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5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5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6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29</xdr:row>
      <xdr:rowOff>0</xdr:rowOff>
    </xdr:from>
    <xdr:ext cx="190500" cy="567146"/>
    <xdr:pic>
      <xdr:nvPicPr>
        <xdr:cNvPr id="3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396242"/>
    <xdr:pic>
      <xdr:nvPicPr>
        <xdr:cNvPr id="3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396242"/>
    <xdr:pic>
      <xdr:nvPicPr>
        <xdr:cNvPr id="3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92678"/>
    <xdr:pic>
      <xdr:nvPicPr>
        <xdr:cNvPr id="3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29</xdr:row>
      <xdr:rowOff>0</xdr:rowOff>
    </xdr:from>
    <xdr:ext cx="190500" cy="567146"/>
    <xdr:pic>
      <xdr:nvPicPr>
        <xdr:cNvPr id="30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396242"/>
    <xdr:pic>
      <xdr:nvPicPr>
        <xdr:cNvPr id="30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92678"/>
    <xdr:pic>
      <xdr:nvPicPr>
        <xdr:cNvPr id="30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396242"/>
    <xdr:pic>
      <xdr:nvPicPr>
        <xdr:cNvPr id="30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92678"/>
    <xdr:pic>
      <xdr:nvPicPr>
        <xdr:cNvPr id="30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29</xdr:row>
      <xdr:rowOff>0</xdr:rowOff>
    </xdr:from>
    <xdr:ext cx="190500" cy="567146"/>
    <xdr:pic>
      <xdr:nvPicPr>
        <xdr:cNvPr id="308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396242"/>
    <xdr:pic>
      <xdr:nvPicPr>
        <xdr:cNvPr id="309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92678"/>
    <xdr:pic>
      <xdr:nvPicPr>
        <xdr:cNvPr id="309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9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9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9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9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9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9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9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09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1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10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1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103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105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29</xdr:row>
      <xdr:rowOff>0</xdr:rowOff>
    </xdr:from>
    <xdr:ext cx="190500" cy="206828"/>
    <xdr:pic>
      <xdr:nvPicPr>
        <xdr:cNvPr id="31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29</xdr:row>
      <xdr:rowOff>0</xdr:rowOff>
    </xdr:from>
    <xdr:ext cx="190500" cy="206828"/>
    <xdr:pic>
      <xdr:nvPicPr>
        <xdr:cNvPr id="31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92678"/>
    <xdr:pic>
      <xdr:nvPicPr>
        <xdr:cNvPr id="31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203562"/>
    <xdr:pic>
      <xdr:nvPicPr>
        <xdr:cNvPr id="31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92678"/>
    <xdr:pic>
      <xdr:nvPicPr>
        <xdr:cNvPr id="31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1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396242"/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92678"/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0"/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31</xdr:row>
      <xdr:rowOff>0</xdr:rowOff>
    </xdr:from>
    <xdr:ext cx="190500" cy="182881"/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0</xdr:colOff>
      <xdr:row>3</xdr:row>
      <xdr:rowOff>0</xdr:rowOff>
    </xdr:from>
    <xdr:to>
      <xdr:col>17</xdr:col>
      <xdr:colOff>91440</xdr:colOff>
      <xdr:row>3</xdr:row>
      <xdr:rowOff>182880</xdr:rowOff>
    </xdr:to>
    <xdr:pic>
      <xdr:nvPicPr>
        <xdr:cNvPr id="31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3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3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3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3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2</xdr:row>
      <xdr:rowOff>7618</xdr:rowOff>
    </xdr:to>
    <xdr:pic>
      <xdr:nvPicPr>
        <xdr:cNvPr id="3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28360</xdr:rowOff>
    </xdr:to>
    <xdr:pic>
      <xdr:nvPicPr>
        <xdr:cNvPr id="3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28360</xdr:rowOff>
    </xdr:to>
    <xdr:pic>
      <xdr:nvPicPr>
        <xdr:cNvPr id="3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28360</xdr:rowOff>
    </xdr:to>
    <xdr:pic>
      <xdr:nvPicPr>
        <xdr:cNvPr id="31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28360</xdr:rowOff>
    </xdr:to>
    <xdr:pic>
      <xdr:nvPicPr>
        <xdr:cNvPr id="31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28360</xdr:rowOff>
    </xdr:to>
    <xdr:pic>
      <xdr:nvPicPr>
        <xdr:cNvPr id="31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28360</xdr:rowOff>
    </xdr:to>
    <xdr:pic>
      <xdr:nvPicPr>
        <xdr:cNvPr id="31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28360</xdr:rowOff>
    </xdr:to>
    <xdr:pic>
      <xdr:nvPicPr>
        <xdr:cNvPr id="31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28360</xdr:rowOff>
    </xdr:to>
    <xdr:pic>
      <xdr:nvPicPr>
        <xdr:cNvPr id="31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27886</xdr:rowOff>
    </xdr:to>
    <xdr:pic>
      <xdr:nvPicPr>
        <xdr:cNvPr id="314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4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28360</xdr:rowOff>
    </xdr:to>
    <xdr:pic>
      <xdr:nvPicPr>
        <xdr:cNvPr id="31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28360</xdr:rowOff>
    </xdr:to>
    <xdr:pic>
      <xdr:nvPicPr>
        <xdr:cNvPr id="31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138505</xdr:rowOff>
    </xdr:to>
    <xdr:pic>
      <xdr:nvPicPr>
        <xdr:cNvPr id="31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abSelected="1" zoomScale="85" zoomScaleNormal="85" zoomScaleSheetLayoutView="55" workbookViewId="0">
      <selection activeCell="G8" sqref="G8"/>
    </sheetView>
  </sheetViews>
  <sheetFormatPr defaultRowHeight="14.4" x14ac:dyDescent="0.3"/>
  <cols>
    <col min="1" max="1" width="1.44140625" style="79" customWidth="1"/>
    <col min="2" max="2" width="5.6640625" style="79" customWidth="1"/>
    <col min="3" max="3" width="43.44140625" style="10" customWidth="1"/>
    <col min="4" max="4" width="9.6640625" style="110" customWidth="1"/>
    <col min="5" max="5" width="9" style="14" customWidth="1"/>
    <col min="6" max="6" width="46.6640625" style="10" customWidth="1"/>
    <col min="7" max="7" width="29.109375" style="111" customWidth="1"/>
    <col min="8" max="8" width="20.88671875" style="10" customWidth="1"/>
    <col min="9" max="9" width="18.5546875" style="11" customWidth="1"/>
    <col min="10" max="10" width="19.44140625" style="10" customWidth="1"/>
    <col min="11" max="11" width="22.109375" style="111" hidden="1" customWidth="1"/>
    <col min="12" max="12" width="22.109375" style="111" customWidth="1"/>
    <col min="13" max="13" width="19.88671875" style="111" customWidth="1"/>
    <col min="14" max="14" width="20.88671875" style="79" customWidth="1"/>
    <col min="15" max="15" width="26.5546875" style="79" customWidth="1"/>
    <col min="16" max="16" width="11.88671875" style="79" customWidth="1"/>
    <col min="17" max="17" width="22.109375" style="79" customWidth="1"/>
    <col min="18" max="16384" width="8.88671875" style="79"/>
  </cols>
  <sheetData>
    <row r="1" spans="1:17" s="11" customFormat="1" ht="24.6" customHeight="1" x14ac:dyDescent="0.3">
      <c r="B1" s="56" t="s">
        <v>30</v>
      </c>
      <c r="C1" s="62"/>
      <c r="D1" s="14"/>
      <c r="E1" s="14"/>
      <c r="F1" s="10"/>
      <c r="G1" s="63"/>
      <c r="H1" s="64"/>
      <c r="I1" s="65"/>
      <c r="J1" s="10"/>
      <c r="K1" s="10"/>
      <c r="M1" s="53" t="s">
        <v>29</v>
      </c>
      <c r="N1" s="53"/>
      <c r="O1" s="53"/>
    </row>
    <row r="2" spans="1:17" s="11" customFormat="1" ht="18.75" customHeight="1" x14ac:dyDescent="0.3">
      <c r="C2" s="10"/>
      <c r="D2" s="8"/>
      <c r="E2" s="9"/>
      <c r="F2" s="10"/>
      <c r="G2" s="66"/>
      <c r="H2" s="66"/>
      <c r="I2" s="66"/>
      <c r="J2" s="10"/>
      <c r="K2" s="10"/>
      <c r="M2" s="67"/>
      <c r="N2" s="67"/>
    </row>
    <row r="3" spans="1:17" s="11" customFormat="1" ht="18" customHeight="1" x14ac:dyDescent="0.3">
      <c r="B3" s="68"/>
      <c r="C3" s="69" t="s">
        <v>10</v>
      </c>
      <c r="D3" s="70"/>
      <c r="E3" s="70"/>
      <c r="F3" s="70"/>
      <c r="G3" s="71"/>
      <c r="H3" s="71"/>
      <c r="I3" s="71"/>
      <c r="J3" s="67"/>
      <c r="K3" s="72"/>
      <c r="L3" s="72"/>
      <c r="M3" s="67"/>
      <c r="N3" s="67"/>
    </row>
    <row r="4" spans="1:17" s="11" customFormat="1" ht="21" customHeight="1" thickBot="1" x14ac:dyDescent="0.35">
      <c r="B4" s="73"/>
      <c r="C4" s="74" t="s">
        <v>25</v>
      </c>
      <c r="D4" s="70"/>
      <c r="E4" s="70"/>
      <c r="F4" s="70"/>
      <c r="G4" s="70"/>
      <c r="H4" s="67"/>
      <c r="I4" s="67"/>
      <c r="J4" s="67"/>
      <c r="K4" s="10"/>
      <c r="L4" s="10"/>
      <c r="M4" s="67"/>
      <c r="N4" s="67"/>
    </row>
    <row r="5" spans="1:17" s="11" customFormat="1" ht="36.75" customHeight="1" thickBot="1" x14ac:dyDescent="0.35">
      <c r="B5" s="12"/>
      <c r="C5" s="13"/>
      <c r="D5" s="14"/>
      <c r="E5" s="14"/>
      <c r="F5" s="10"/>
      <c r="G5" s="21" t="s">
        <v>26</v>
      </c>
      <c r="H5" s="10"/>
      <c r="J5" s="10"/>
      <c r="K5" s="15"/>
      <c r="M5" s="24" t="s">
        <v>26</v>
      </c>
    </row>
    <row r="6" spans="1:17" s="11" customFormat="1" ht="112.5" customHeight="1" thickTop="1" thickBot="1" x14ac:dyDescent="0.35">
      <c r="B6" s="16" t="s">
        <v>1</v>
      </c>
      <c r="C6" s="36" t="s">
        <v>55</v>
      </c>
      <c r="D6" s="36" t="s">
        <v>0</v>
      </c>
      <c r="E6" s="36" t="s">
        <v>56</v>
      </c>
      <c r="F6" s="36" t="s">
        <v>57</v>
      </c>
      <c r="G6" s="27" t="s">
        <v>2</v>
      </c>
      <c r="H6" s="36" t="s">
        <v>58</v>
      </c>
      <c r="I6" s="37" t="s">
        <v>59</v>
      </c>
      <c r="J6" s="36" t="s">
        <v>61</v>
      </c>
      <c r="K6" s="36" t="s">
        <v>60</v>
      </c>
      <c r="L6" s="36" t="s">
        <v>6</v>
      </c>
      <c r="M6" s="25" t="s">
        <v>7</v>
      </c>
      <c r="N6" s="37" t="s">
        <v>8</v>
      </c>
      <c r="O6" s="37" t="s">
        <v>9</v>
      </c>
    </row>
    <row r="7" spans="1:17" ht="45" customHeight="1" thickTop="1" x14ac:dyDescent="0.3">
      <c r="A7" s="75"/>
      <c r="B7" s="76">
        <v>1</v>
      </c>
      <c r="C7" s="77" t="s">
        <v>36</v>
      </c>
      <c r="D7" s="78">
        <v>1</v>
      </c>
      <c r="E7" s="40" t="s">
        <v>11</v>
      </c>
      <c r="F7" s="77" t="s">
        <v>28</v>
      </c>
      <c r="G7" s="39"/>
      <c r="H7" s="59" t="s">
        <v>47</v>
      </c>
      <c r="I7" s="59" t="s">
        <v>14</v>
      </c>
      <c r="J7" s="59" t="s">
        <v>13</v>
      </c>
      <c r="K7" s="41">
        <f>D7*L7</f>
        <v>5800</v>
      </c>
      <c r="L7" s="42">
        <v>5800</v>
      </c>
      <c r="M7" s="43"/>
      <c r="N7" s="29">
        <f>D7*M7</f>
        <v>0</v>
      </c>
      <c r="O7" s="44" t="str">
        <f t="shared" ref="O7:O26" si="0">IF(ISNUMBER(M7), IF(M7&gt;L7,"NEVYHOVUJE","VYHOVUJE")," ")</f>
        <v xml:space="preserve"> </v>
      </c>
      <c r="Q7" s="80"/>
    </row>
    <row r="8" spans="1:17" ht="45" customHeight="1" x14ac:dyDescent="0.3">
      <c r="B8" s="81">
        <v>2</v>
      </c>
      <c r="C8" s="82" t="s">
        <v>37</v>
      </c>
      <c r="D8" s="83">
        <v>1</v>
      </c>
      <c r="E8" s="45" t="s">
        <v>11</v>
      </c>
      <c r="F8" s="82" t="s">
        <v>28</v>
      </c>
      <c r="G8" s="22"/>
      <c r="H8" s="60"/>
      <c r="I8" s="60"/>
      <c r="J8" s="60"/>
      <c r="K8" s="4">
        <f>D8*L8</f>
        <v>5800</v>
      </c>
      <c r="L8" s="5">
        <v>5800</v>
      </c>
      <c r="M8" s="46"/>
      <c r="N8" s="23">
        <f>D8*M8</f>
        <v>0</v>
      </c>
      <c r="O8" s="47" t="str">
        <f t="shared" si="0"/>
        <v xml:space="preserve"> </v>
      </c>
      <c r="Q8" s="80"/>
    </row>
    <row r="9" spans="1:17" ht="45" customHeight="1" x14ac:dyDescent="0.3">
      <c r="B9" s="81">
        <v>3</v>
      </c>
      <c r="C9" s="82" t="s">
        <v>38</v>
      </c>
      <c r="D9" s="83">
        <v>1</v>
      </c>
      <c r="E9" s="45" t="s">
        <v>11</v>
      </c>
      <c r="F9" s="82" t="s">
        <v>28</v>
      </c>
      <c r="G9" s="22"/>
      <c r="H9" s="60"/>
      <c r="I9" s="60"/>
      <c r="J9" s="60"/>
      <c r="K9" s="4">
        <f>D9*L9</f>
        <v>5800</v>
      </c>
      <c r="L9" s="5">
        <v>5800</v>
      </c>
      <c r="M9" s="46"/>
      <c r="N9" s="23">
        <f>D9*M9</f>
        <v>0</v>
      </c>
      <c r="O9" s="47" t="str">
        <f t="shared" si="0"/>
        <v xml:space="preserve"> </v>
      </c>
      <c r="Q9" s="80"/>
    </row>
    <row r="10" spans="1:17" ht="45" customHeight="1" x14ac:dyDescent="0.3">
      <c r="B10" s="81">
        <v>4</v>
      </c>
      <c r="C10" s="82" t="s">
        <v>39</v>
      </c>
      <c r="D10" s="83">
        <v>1</v>
      </c>
      <c r="E10" s="45" t="s">
        <v>11</v>
      </c>
      <c r="F10" s="82" t="s">
        <v>28</v>
      </c>
      <c r="G10" s="22"/>
      <c r="H10" s="60"/>
      <c r="I10" s="60"/>
      <c r="J10" s="60"/>
      <c r="K10" s="4">
        <f>D10*L10</f>
        <v>5800</v>
      </c>
      <c r="L10" s="5">
        <v>5800</v>
      </c>
      <c r="M10" s="46"/>
      <c r="N10" s="23">
        <f>D10*M10</f>
        <v>0</v>
      </c>
      <c r="O10" s="47" t="str">
        <f t="shared" si="0"/>
        <v xml:space="preserve"> </v>
      </c>
      <c r="Q10" s="80"/>
    </row>
    <row r="11" spans="1:17" ht="45" customHeight="1" x14ac:dyDescent="0.3">
      <c r="B11" s="81">
        <v>5</v>
      </c>
      <c r="C11" s="82" t="s">
        <v>40</v>
      </c>
      <c r="D11" s="83">
        <v>1</v>
      </c>
      <c r="E11" s="45" t="s">
        <v>11</v>
      </c>
      <c r="F11" s="82" t="s">
        <v>28</v>
      </c>
      <c r="G11" s="22"/>
      <c r="H11" s="60"/>
      <c r="I11" s="60"/>
      <c r="J11" s="60"/>
      <c r="K11" s="4">
        <f>D11*L11</f>
        <v>5800</v>
      </c>
      <c r="L11" s="5">
        <v>5800</v>
      </c>
      <c r="M11" s="46"/>
      <c r="N11" s="23">
        <f>D11*M11</f>
        <v>0</v>
      </c>
      <c r="O11" s="47" t="str">
        <f t="shared" si="0"/>
        <v xml:space="preserve"> </v>
      </c>
      <c r="Q11" s="80"/>
    </row>
    <row r="12" spans="1:17" ht="45" customHeight="1" x14ac:dyDescent="0.3">
      <c r="B12" s="81">
        <v>6</v>
      </c>
      <c r="C12" s="82" t="s">
        <v>41</v>
      </c>
      <c r="D12" s="83">
        <v>1</v>
      </c>
      <c r="E12" s="45" t="s">
        <v>11</v>
      </c>
      <c r="F12" s="82" t="s">
        <v>28</v>
      </c>
      <c r="G12" s="22"/>
      <c r="H12" s="60"/>
      <c r="I12" s="60"/>
      <c r="J12" s="60"/>
      <c r="K12" s="4">
        <f>D12*L12</f>
        <v>5800</v>
      </c>
      <c r="L12" s="5">
        <v>5800</v>
      </c>
      <c r="M12" s="46"/>
      <c r="N12" s="23">
        <f>D12*M12</f>
        <v>0</v>
      </c>
      <c r="O12" s="47" t="str">
        <f t="shared" si="0"/>
        <v xml:space="preserve"> </v>
      </c>
      <c r="Q12" s="80"/>
    </row>
    <row r="13" spans="1:17" ht="45" customHeight="1" x14ac:dyDescent="0.3">
      <c r="B13" s="81">
        <v>7</v>
      </c>
      <c r="C13" s="82" t="s">
        <v>42</v>
      </c>
      <c r="D13" s="83">
        <v>1</v>
      </c>
      <c r="E13" s="45" t="s">
        <v>11</v>
      </c>
      <c r="F13" s="82" t="s">
        <v>28</v>
      </c>
      <c r="G13" s="22"/>
      <c r="H13" s="60"/>
      <c r="I13" s="60"/>
      <c r="J13" s="60"/>
      <c r="K13" s="4">
        <f>D13*L13</f>
        <v>5800</v>
      </c>
      <c r="L13" s="5">
        <v>5800</v>
      </c>
      <c r="M13" s="46"/>
      <c r="N13" s="23">
        <f>D13*M13</f>
        <v>0</v>
      </c>
      <c r="O13" s="47" t="str">
        <f t="shared" si="0"/>
        <v xml:space="preserve"> </v>
      </c>
      <c r="Q13" s="80"/>
    </row>
    <row r="14" spans="1:17" ht="45" customHeight="1" x14ac:dyDescent="0.3">
      <c r="B14" s="81">
        <v>8</v>
      </c>
      <c r="C14" s="82" t="s">
        <v>43</v>
      </c>
      <c r="D14" s="83">
        <v>1</v>
      </c>
      <c r="E14" s="45" t="s">
        <v>11</v>
      </c>
      <c r="F14" s="82" t="s">
        <v>28</v>
      </c>
      <c r="G14" s="22"/>
      <c r="H14" s="60"/>
      <c r="I14" s="60"/>
      <c r="J14" s="60"/>
      <c r="K14" s="4">
        <f>D14*L14</f>
        <v>5800</v>
      </c>
      <c r="L14" s="5">
        <v>5800</v>
      </c>
      <c r="M14" s="46"/>
      <c r="N14" s="23">
        <f>D14*M14</f>
        <v>0</v>
      </c>
      <c r="O14" s="47" t="str">
        <f t="shared" si="0"/>
        <v xml:space="preserve"> </v>
      </c>
      <c r="Q14" s="80"/>
    </row>
    <row r="15" spans="1:17" ht="45" customHeight="1" x14ac:dyDescent="0.3">
      <c r="B15" s="81">
        <v>9</v>
      </c>
      <c r="C15" s="82" t="s">
        <v>46</v>
      </c>
      <c r="D15" s="83">
        <v>1</v>
      </c>
      <c r="E15" s="45" t="s">
        <v>11</v>
      </c>
      <c r="F15" s="82" t="s">
        <v>28</v>
      </c>
      <c r="G15" s="22"/>
      <c r="H15" s="60"/>
      <c r="I15" s="60"/>
      <c r="J15" s="60"/>
      <c r="K15" s="4">
        <f>D15*L15</f>
        <v>5800</v>
      </c>
      <c r="L15" s="5">
        <v>5800</v>
      </c>
      <c r="M15" s="46"/>
      <c r="N15" s="23">
        <f>D15*M15</f>
        <v>0</v>
      </c>
      <c r="O15" s="47" t="str">
        <f t="shared" si="0"/>
        <v xml:space="preserve"> </v>
      </c>
      <c r="Q15" s="80"/>
    </row>
    <row r="16" spans="1:17" ht="45" customHeight="1" x14ac:dyDescent="0.3">
      <c r="B16" s="81">
        <v>10</v>
      </c>
      <c r="C16" s="82" t="s">
        <v>44</v>
      </c>
      <c r="D16" s="83">
        <v>1</v>
      </c>
      <c r="E16" s="45" t="s">
        <v>11</v>
      </c>
      <c r="F16" s="82" t="s">
        <v>28</v>
      </c>
      <c r="G16" s="22"/>
      <c r="H16" s="60"/>
      <c r="I16" s="60"/>
      <c r="J16" s="60"/>
      <c r="K16" s="4">
        <f>D16*L16</f>
        <v>5800</v>
      </c>
      <c r="L16" s="5">
        <v>5800</v>
      </c>
      <c r="M16" s="46"/>
      <c r="N16" s="23">
        <f>D16*M16</f>
        <v>0</v>
      </c>
      <c r="O16" s="47" t="str">
        <f t="shared" si="0"/>
        <v xml:space="preserve"> </v>
      </c>
      <c r="Q16" s="80"/>
    </row>
    <row r="17" spans="1:17" ht="45" customHeight="1" x14ac:dyDescent="0.3">
      <c r="B17" s="81">
        <v>11</v>
      </c>
      <c r="C17" s="82" t="s">
        <v>45</v>
      </c>
      <c r="D17" s="83">
        <v>1</v>
      </c>
      <c r="E17" s="45" t="s">
        <v>11</v>
      </c>
      <c r="F17" s="82" t="s">
        <v>28</v>
      </c>
      <c r="G17" s="22"/>
      <c r="H17" s="60"/>
      <c r="I17" s="60"/>
      <c r="J17" s="60"/>
      <c r="K17" s="4">
        <f>D17*L17</f>
        <v>5800</v>
      </c>
      <c r="L17" s="5">
        <v>5800</v>
      </c>
      <c r="M17" s="46"/>
      <c r="N17" s="23">
        <f>D17*M17</f>
        <v>0</v>
      </c>
      <c r="O17" s="47" t="str">
        <f t="shared" si="0"/>
        <v xml:space="preserve"> </v>
      </c>
      <c r="Q17" s="80"/>
    </row>
    <row r="18" spans="1:17" ht="56.25" customHeight="1" thickBot="1" x14ac:dyDescent="0.35">
      <c r="A18" s="84"/>
      <c r="B18" s="85">
        <v>12</v>
      </c>
      <c r="C18" s="86" t="s">
        <v>12</v>
      </c>
      <c r="D18" s="38">
        <v>2</v>
      </c>
      <c r="E18" s="48" t="s">
        <v>11</v>
      </c>
      <c r="F18" s="86" t="s">
        <v>53</v>
      </c>
      <c r="G18" s="26"/>
      <c r="H18" s="61"/>
      <c r="I18" s="61"/>
      <c r="J18" s="61"/>
      <c r="K18" s="6">
        <f>D18*L18</f>
        <v>1980</v>
      </c>
      <c r="L18" s="7">
        <v>990</v>
      </c>
      <c r="M18" s="49"/>
      <c r="N18" s="28">
        <f>D18*M18</f>
        <v>0</v>
      </c>
      <c r="O18" s="50" t="str">
        <f t="shared" si="0"/>
        <v xml:space="preserve"> </v>
      </c>
      <c r="Q18" s="80"/>
    </row>
    <row r="19" spans="1:17" ht="126.75" customHeight="1" thickTop="1" thickBot="1" x14ac:dyDescent="0.35">
      <c r="A19" s="75"/>
      <c r="B19" s="87">
        <v>13</v>
      </c>
      <c r="C19" s="88" t="s">
        <v>50</v>
      </c>
      <c r="D19" s="89">
        <v>1</v>
      </c>
      <c r="E19" s="34" t="s">
        <v>31</v>
      </c>
      <c r="F19" s="88" t="s">
        <v>62</v>
      </c>
      <c r="G19" s="30"/>
      <c r="H19" s="34" t="s">
        <v>47</v>
      </c>
      <c r="I19" s="34" t="s">
        <v>15</v>
      </c>
      <c r="J19" s="34" t="s">
        <v>16</v>
      </c>
      <c r="K19" s="31">
        <f>D19*L19</f>
        <v>1300</v>
      </c>
      <c r="L19" s="32">
        <v>1300</v>
      </c>
      <c r="M19" s="51"/>
      <c r="N19" s="33">
        <f>D19*M19</f>
        <v>0</v>
      </c>
      <c r="O19" s="52" t="str">
        <f t="shared" si="0"/>
        <v xml:space="preserve"> </v>
      </c>
      <c r="Q19" s="80"/>
    </row>
    <row r="20" spans="1:17" ht="45" customHeight="1" thickTop="1" thickBot="1" x14ac:dyDescent="0.35">
      <c r="A20" s="90"/>
      <c r="B20" s="87">
        <v>14</v>
      </c>
      <c r="C20" s="88" t="s">
        <v>51</v>
      </c>
      <c r="D20" s="89">
        <v>1</v>
      </c>
      <c r="E20" s="34" t="s">
        <v>11</v>
      </c>
      <c r="F20" s="88" t="s">
        <v>48</v>
      </c>
      <c r="G20" s="30"/>
      <c r="H20" s="34" t="s">
        <v>47</v>
      </c>
      <c r="I20" s="34" t="s">
        <v>17</v>
      </c>
      <c r="J20" s="34" t="s">
        <v>18</v>
      </c>
      <c r="K20" s="31">
        <f>D20*L20</f>
        <v>4000</v>
      </c>
      <c r="L20" s="32">
        <v>4000</v>
      </c>
      <c r="M20" s="51"/>
      <c r="N20" s="33">
        <f>D20*M20</f>
        <v>0</v>
      </c>
      <c r="O20" s="52" t="str">
        <f t="shared" si="0"/>
        <v xml:space="preserve"> </v>
      </c>
      <c r="Q20" s="80"/>
    </row>
    <row r="21" spans="1:17" ht="120.75" customHeight="1" thickTop="1" thickBot="1" x14ac:dyDescent="0.35">
      <c r="A21" s="91"/>
      <c r="B21" s="87">
        <v>15</v>
      </c>
      <c r="C21" s="88" t="s">
        <v>52</v>
      </c>
      <c r="D21" s="89">
        <v>1</v>
      </c>
      <c r="E21" s="34" t="s">
        <v>11</v>
      </c>
      <c r="F21" s="88" t="s">
        <v>49</v>
      </c>
      <c r="G21" s="30"/>
      <c r="H21" s="34" t="s">
        <v>47</v>
      </c>
      <c r="I21" s="34" t="s">
        <v>19</v>
      </c>
      <c r="J21" s="34" t="s">
        <v>20</v>
      </c>
      <c r="K21" s="31">
        <f>D21*L21</f>
        <v>3000</v>
      </c>
      <c r="L21" s="32">
        <v>3000</v>
      </c>
      <c r="M21" s="51"/>
      <c r="N21" s="33">
        <f>D21*M21</f>
        <v>0</v>
      </c>
      <c r="O21" s="52" t="str">
        <f t="shared" si="0"/>
        <v xml:space="preserve"> </v>
      </c>
      <c r="Q21" s="80"/>
    </row>
    <row r="22" spans="1:17" ht="72.75" customHeight="1" thickTop="1" x14ac:dyDescent="0.3">
      <c r="A22" s="92"/>
      <c r="B22" s="76">
        <v>16</v>
      </c>
      <c r="C22" s="93" t="s">
        <v>54</v>
      </c>
      <c r="D22" s="78">
        <v>1</v>
      </c>
      <c r="E22" s="40" t="s">
        <v>11</v>
      </c>
      <c r="F22" s="93" t="s">
        <v>63</v>
      </c>
      <c r="G22" s="39"/>
      <c r="H22" s="59" t="s">
        <v>47</v>
      </c>
      <c r="I22" s="59" t="s">
        <v>21</v>
      </c>
      <c r="J22" s="59" t="s">
        <v>22</v>
      </c>
      <c r="K22" s="41">
        <f>D22*L22</f>
        <v>1600</v>
      </c>
      <c r="L22" s="42">
        <v>1600</v>
      </c>
      <c r="M22" s="43"/>
      <c r="N22" s="29">
        <f>D22*M22</f>
        <v>0</v>
      </c>
      <c r="O22" s="44" t="str">
        <f t="shared" si="0"/>
        <v xml:space="preserve"> </v>
      </c>
      <c r="Q22" s="80"/>
    </row>
    <row r="23" spans="1:17" ht="68.25" customHeight="1" x14ac:dyDescent="0.3">
      <c r="B23" s="81">
        <v>17</v>
      </c>
      <c r="C23" s="94" t="s">
        <v>32</v>
      </c>
      <c r="D23" s="83">
        <v>1</v>
      </c>
      <c r="E23" s="45" t="s">
        <v>11</v>
      </c>
      <c r="F23" s="94" t="s">
        <v>64</v>
      </c>
      <c r="G23" s="22"/>
      <c r="H23" s="60"/>
      <c r="I23" s="60"/>
      <c r="J23" s="60"/>
      <c r="K23" s="4">
        <f>D23*L23</f>
        <v>5650</v>
      </c>
      <c r="L23" s="5">
        <v>5650</v>
      </c>
      <c r="M23" s="46"/>
      <c r="N23" s="23">
        <f>D23*M23</f>
        <v>0</v>
      </c>
      <c r="O23" s="47" t="str">
        <f t="shared" si="0"/>
        <v xml:space="preserve"> </v>
      </c>
      <c r="Q23" s="80"/>
    </row>
    <row r="24" spans="1:17" ht="69" customHeight="1" x14ac:dyDescent="0.3">
      <c r="B24" s="81">
        <v>18</v>
      </c>
      <c r="C24" s="94" t="s">
        <v>33</v>
      </c>
      <c r="D24" s="83">
        <v>1</v>
      </c>
      <c r="E24" s="45" t="s">
        <v>11</v>
      </c>
      <c r="F24" s="94" t="s">
        <v>65</v>
      </c>
      <c r="G24" s="22"/>
      <c r="H24" s="60"/>
      <c r="I24" s="60"/>
      <c r="J24" s="60"/>
      <c r="K24" s="4">
        <f>D24*L24</f>
        <v>2150</v>
      </c>
      <c r="L24" s="5">
        <v>2150</v>
      </c>
      <c r="M24" s="46"/>
      <c r="N24" s="23">
        <f>D24*M24</f>
        <v>0</v>
      </c>
      <c r="O24" s="47" t="str">
        <f t="shared" si="0"/>
        <v xml:space="preserve"> </v>
      </c>
      <c r="Q24" s="80"/>
    </row>
    <row r="25" spans="1:17" ht="81" customHeight="1" thickBot="1" x14ac:dyDescent="0.35">
      <c r="A25" s="84"/>
      <c r="B25" s="85">
        <v>19</v>
      </c>
      <c r="C25" s="95" t="s">
        <v>34</v>
      </c>
      <c r="D25" s="38">
        <v>1</v>
      </c>
      <c r="E25" s="48" t="s">
        <v>11</v>
      </c>
      <c r="F25" s="95" t="s">
        <v>66</v>
      </c>
      <c r="G25" s="26"/>
      <c r="H25" s="61"/>
      <c r="I25" s="61"/>
      <c r="J25" s="61"/>
      <c r="K25" s="6">
        <f>D25*L25</f>
        <v>1800</v>
      </c>
      <c r="L25" s="7">
        <v>1800</v>
      </c>
      <c r="M25" s="49"/>
      <c r="N25" s="28">
        <f>D25*M25</f>
        <v>0</v>
      </c>
      <c r="O25" s="50" t="str">
        <f t="shared" si="0"/>
        <v xml:space="preserve"> </v>
      </c>
      <c r="Q25" s="80"/>
    </row>
    <row r="26" spans="1:17" ht="69.75" customHeight="1" thickTop="1" thickBot="1" x14ac:dyDescent="0.35">
      <c r="A26" s="90"/>
      <c r="B26" s="87">
        <v>20</v>
      </c>
      <c r="C26" s="88" t="s">
        <v>35</v>
      </c>
      <c r="D26" s="89">
        <v>1</v>
      </c>
      <c r="E26" s="34" t="s">
        <v>11</v>
      </c>
      <c r="F26" s="88" t="s">
        <v>67</v>
      </c>
      <c r="G26" s="30"/>
      <c r="H26" s="34" t="s">
        <v>47</v>
      </c>
      <c r="I26" s="34" t="s">
        <v>23</v>
      </c>
      <c r="J26" s="34" t="s">
        <v>24</v>
      </c>
      <c r="K26" s="31">
        <f>D26*L26</f>
        <v>1800</v>
      </c>
      <c r="L26" s="32">
        <v>1800</v>
      </c>
      <c r="M26" s="51"/>
      <c r="N26" s="33">
        <f>D26*M26</f>
        <v>0</v>
      </c>
      <c r="O26" s="52" t="str">
        <f t="shared" si="0"/>
        <v xml:space="preserve"> </v>
      </c>
      <c r="Q26" s="80"/>
    </row>
    <row r="27" spans="1:17" ht="13.5" customHeight="1" thickTop="1" thickBot="1" x14ac:dyDescent="0.35">
      <c r="A27" s="96"/>
      <c r="B27" s="96"/>
      <c r="C27" s="97"/>
      <c r="D27" s="96"/>
      <c r="E27" s="97"/>
      <c r="F27" s="97"/>
      <c r="G27" s="98"/>
      <c r="H27" s="97"/>
      <c r="I27" s="97"/>
      <c r="J27" s="97"/>
      <c r="K27" s="96"/>
      <c r="L27" s="96"/>
      <c r="M27" s="96"/>
      <c r="N27" s="99"/>
      <c r="O27" s="96"/>
      <c r="P27" s="96"/>
      <c r="Q27" s="100"/>
    </row>
    <row r="28" spans="1:17" ht="60.75" customHeight="1" thickTop="1" thickBot="1" x14ac:dyDescent="0.35">
      <c r="A28" s="101"/>
      <c r="B28" s="57" t="s">
        <v>27</v>
      </c>
      <c r="C28" s="58"/>
      <c r="D28" s="58"/>
      <c r="E28" s="58"/>
      <c r="F28" s="58"/>
      <c r="G28" s="58"/>
      <c r="H28" s="18"/>
      <c r="I28" s="102"/>
      <c r="J28" s="102"/>
      <c r="K28" s="103"/>
      <c r="L28" s="17" t="s">
        <v>4</v>
      </c>
      <c r="M28" s="54" t="s">
        <v>5</v>
      </c>
      <c r="N28" s="104"/>
      <c r="O28" s="105"/>
    </row>
    <row r="29" spans="1:17" ht="33" customHeight="1" thickTop="1" thickBot="1" x14ac:dyDescent="0.35">
      <c r="A29" s="101"/>
      <c r="B29" s="106" t="s">
        <v>3</v>
      </c>
      <c r="C29" s="106"/>
      <c r="D29" s="106"/>
      <c r="E29" s="106"/>
      <c r="F29" s="106"/>
      <c r="G29" s="106"/>
      <c r="H29" s="107"/>
      <c r="I29" s="19"/>
      <c r="J29" s="19"/>
      <c r="K29" s="1"/>
      <c r="L29" s="35">
        <f>SUM(K7:K26)</f>
        <v>87080</v>
      </c>
      <c r="M29" s="55">
        <f>SUM(N7:N26)</f>
        <v>0</v>
      </c>
      <c r="N29" s="108"/>
      <c r="O29" s="109"/>
    </row>
    <row r="30" spans="1:17" ht="39.75" customHeight="1" thickTop="1" x14ac:dyDescent="0.3">
      <c r="A30" s="101"/>
      <c r="I30" s="20"/>
      <c r="J30" s="20"/>
      <c r="K30" s="2"/>
      <c r="L30" s="112"/>
      <c r="M30" s="112"/>
      <c r="N30" s="113"/>
      <c r="O30" s="113"/>
      <c r="P30" s="113"/>
      <c r="Q30" s="113"/>
    </row>
    <row r="31" spans="1:17" ht="19.95" customHeight="1" x14ac:dyDescent="0.3">
      <c r="A31" s="101"/>
      <c r="I31" s="20"/>
      <c r="J31" s="20"/>
      <c r="K31" s="2"/>
      <c r="L31" s="112"/>
      <c r="M31" s="3"/>
      <c r="N31" s="3"/>
      <c r="O31" s="3"/>
      <c r="P31" s="113"/>
      <c r="Q31" s="113"/>
    </row>
    <row r="32" spans="1:17" ht="71.25" customHeight="1" x14ac:dyDescent="0.3">
      <c r="A32" s="101"/>
      <c r="I32" s="20"/>
      <c r="J32" s="20"/>
      <c r="K32" s="2"/>
      <c r="L32" s="112"/>
      <c r="M32" s="3"/>
      <c r="N32" s="3"/>
      <c r="O32" s="3"/>
      <c r="P32" s="113"/>
      <c r="Q32" s="113"/>
    </row>
    <row r="33" spans="1:18" ht="36" customHeight="1" x14ac:dyDescent="0.3">
      <c r="A33" s="101"/>
      <c r="I33" s="114"/>
      <c r="J33" s="114"/>
      <c r="K33" s="92"/>
      <c r="L33" s="92"/>
      <c r="M33" s="92"/>
      <c r="N33" s="112"/>
      <c r="O33" s="113"/>
      <c r="P33" s="113"/>
      <c r="Q33" s="113"/>
      <c r="R33" s="113"/>
    </row>
    <row r="34" spans="1:18" ht="14.25" customHeight="1" x14ac:dyDescent="0.3">
      <c r="A34" s="101"/>
      <c r="B34" s="113"/>
      <c r="C34" s="115"/>
      <c r="D34" s="116"/>
      <c r="E34" s="117"/>
      <c r="F34" s="115"/>
      <c r="G34" s="112"/>
      <c r="H34" s="115"/>
      <c r="I34" s="118"/>
      <c r="J34" s="118"/>
      <c r="K34" s="112"/>
      <c r="L34" s="112"/>
      <c r="M34" s="112"/>
      <c r="N34" s="112"/>
      <c r="O34" s="113"/>
      <c r="P34" s="113"/>
      <c r="Q34" s="113"/>
      <c r="R34" s="113"/>
    </row>
    <row r="35" spans="1:18" ht="14.25" customHeight="1" x14ac:dyDescent="0.3">
      <c r="A35" s="101"/>
      <c r="B35" s="113"/>
      <c r="C35" s="115"/>
      <c r="D35" s="116"/>
      <c r="E35" s="117"/>
      <c r="F35" s="115"/>
      <c r="G35" s="112"/>
      <c r="H35" s="115"/>
      <c r="I35" s="118"/>
      <c r="J35" s="118"/>
      <c r="K35" s="112"/>
      <c r="L35" s="112"/>
      <c r="M35" s="112"/>
      <c r="N35" s="112"/>
      <c r="O35" s="113"/>
      <c r="P35" s="113"/>
      <c r="Q35" s="113"/>
      <c r="R35" s="113"/>
    </row>
    <row r="36" spans="1:18" ht="14.25" customHeight="1" x14ac:dyDescent="0.3">
      <c r="A36" s="101"/>
      <c r="B36" s="113"/>
      <c r="C36" s="115"/>
      <c r="D36" s="116"/>
      <c r="E36" s="117"/>
      <c r="F36" s="115"/>
      <c r="G36" s="112"/>
      <c r="H36" s="115"/>
      <c r="I36" s="118"/>
      <c r="J36" s="118"/>
      <c r="K36" s="112"/>
      <c r="L36" s="112"/>
      <c r="M36" s="112"/>
      <c r="N36" s="112"/>
      <c r="O36" s="113"/>
      <c r="P36" s="113"/>
      <c r="Q36" s="113"/>
      <c r="R36" s="113"/>
    </row>
    <row r="37" spans="1:18" ht="14.25" customHeight="1" x14ac:dyDescent="0.3">
      <c r="A37" s="101"/>
      <c r="B37" s="113"/>
      <c r="C37" s="115"/>
      <c r="D37" s="116"/>
      <c r="E37" s="117"/>
      <c r="F37" s="115"/>
      <c r="G37" s="112"/>
      <c r="H37" s="115"/>
      <c r="I37" s="118"/>
      <c r="J37" s="118"/>
      <c r="K37" s="112"/>
      <c r="L37" s="112"/>
      <c r="M37" s="112"/>
      <c r="N37" s="112"/>
      <c r="O37" s="113"/>
      <c r="P37" s="113"/>
      <c r="Q37" s="113"/>
      <c r="R37" s="113"/>
    </row>
    <row r="38" spans="1:18" x14ac:dyDescent="0.3">
      <c r="C38" s="11"/>
      <c r="D38" s="79"/>
      <c r="E38" s="11"/>
      <c r="F38" s="11"/>
      <c r="G38" s="79"/>
      <c r="H38" s="11"/>
      <c r="J38" s="11"/>
      <c r="K38" s="79"/>
      <c r="L38" s="79"/>
      <c r="M38" s="79"/>
    </row>
    <row r="39" spans="1:18" x14ac:dyDescent="0.3">
      <c r="C39" s="11"/>
      <c r="D39" s="79"/>
      <c r="E39" s="11"/>
      <c r="F39" s="11"/>
      <c r="G39" s="79"/>
      <c r="H39" s="11"/>
      <c r="J39" s="11"/>
      <c r="K39" s="79"/>
      <c r="L39" s="79"/>
      <c r="M39" s="79"/>
    </row>
    <row r="40" spans="1:18" x14ac:dyDescent="0.3">
      <c r="C40" s="11"/>
      <c r="D40" s="79"/>
      <c r="E40" s="11"/>
      <c r="F40" s="11"/>
      <c r="G40" s="79"/>
      <c r="H40" s="11"/>
      <c r="J40" s="11"/>
      <c r="K40" s="79"/>
      <c r="L40" s="79"/>
      <c r="M40" s="79"/>
    </row>
  </sheetData>
  <sheetProtection password="F79C" sheet="1" objects="1" scenarios="1" selectLockedCells="1"/>
  <mergeCells count="14">
    <mergeCell ref="I22:I25"/>
    <mergeCell ref="J22:J25"/>
    <mergeCell ref="M1:O1"/>
    <mergeCell ref="M28:O28"/>
    <mergeCell ref="B29:G29"/>
    <mergeCell ref="M29:O29"/>
    <mergeCell ref="B1:C1"/>
    <mergeCell ref="B28:G28"/>
    <mergeCell ref="G3:I3"/>
    <mergeCell ref="G2:I2"/>
    <mergeCell ref="H7:H18"/>
    <mergeCell ref="I7:I18"/>
    <mergeCell ref="J7:J18"/>
    <mergeCell ref="H22:H25"/>
  </mergeCells>
  <conditionalFormatting sqref="D19 B7:B25">
    <cfRule type="containsBlanks" dxfId="35" priority="80">
      <formula>LEN(TRIM(B7))=0</formula>
    </cfRule>
  </conditionalFormatting>
  <conditionalFormatting sqref="B7:B25">
    <cfRule type="cellIs" dxfId="34" priority="75" operator="greaterThanOrEqual">
      <formula>1</formula>
    </cfRule>
  </conditionalFormatting>
  <conditionalFormatting sqref="O7:O25">
    <cfRule type="cellIs" dxfId="33" priority="71" operator="equal">
      <formula>"NEVYHOVUJE"</formula>
    </cfRule>
    <cfRule type="cellIs" dxfId="32" priority="72" operator="equal">
      <formula>"VYHOVUJE"</formula>
    </cfRule>
  </conditionalFormatting>
  <conditionalFormatting sqref="G7:G25 M7:M25">
    <cfRule type="notContainsBlanks" dxfId="31" priority="45">
      <formula>LEN(TRIM(G7))&gt;0</formula>
    </cfRule>
    <cfRule type="containsBlanks" dxfId="30" priority="46">
      <formula>LEN(TRIM(G7))=0</formula>
    </cfRule>
  </conditionalFormatting>
  <conditionalFormatting sqref="G7:G25 M7:M25">
    <cfRule type="notContainsBlanks" dxfId="29" priority="44">
      <formula>LEN(TRIM(G7))&gt;0</formula>
    </cfRule>
  </conditionalFormatting>
  <conditionalFormatting sqref="G7:G25">
    <cfRule type="notContainsBlanks" dxfId="28" priority="43">
      <formula>LEN(TRIM(G7))&gt;0</formula>
    </cfRule>
    <cfRule type="containsBlanks" dxfId="27" priority="47">
      <formula>LEN(TRIM(G7))=0</formula>
    </cfRule>
  </conditionalFormatting>
  <conditionalFormatting sqref="D7">
    <cfRule type="containsBlanks" dxfId="26" priority="31">
      <formula>LEN(TRIM(D7))=0</formula>
    </cfRule>
  </conditionalFormatting>
  <conditionalFormatting sqref="D8">
    <cfRule type="containsBlanks" dxfId="25" priority="30">
      <formula>LEN(TRIM(D8))=0</formula>
    </cfRule>
  </conditionalFormatting>
  <conditionalFormatting sqref="D9">
    <cfRule type="containsBlanks" dxfId="24" priority="29">
      <formula>LEN(TRIM(D9))=0</formula>
    </cfRule>
  </conditionalFormatting>
  <conditionalFormatting sqref="D10">
    <cfRule type="containsBlanks" dxfId="23" priority="28">
      <formula>LEN(TRIM(D10))=0</formula>
    </cfRule>
  </conditionalFormatting>
  <conditionalFormatting sqref="D11">
    <cfRule type="containsBlanks" dxfId="22" priority="27">
      <formula>LEN(TRIM(D11))=0</formula>
    </cfRule>
  </conditionalFormatting>
  <conditionalFormatting sqref="D12">
    <cfRule type="containsBlanks" dxfId="21" priority="26">
      <formula>LEN(TRIM(D12))=0</formula>
    </cfRule>
  </conditionalFormatting>
  <conditionalFormatting sqref="D13">
    <cfRule type="containsBlanks" dxfId="20" priority="25">
      <formula>LEN(TRIM(D13))=0</formula>
    </cfRule>
  </conditionalFormatting>
  <conditionalFormatting sqref="D14">
    <cfRule type="containsBlanks" dxfId="19" priority="24">
      <formula>LEN(TRIM(D14))=0</formula>
    </cfRule>
  </conditionalFormatting>
  <conditionalFormatting sqref="D15">
    <cfRule type="containsBlanks" dxfId="18" priority="23">
      <formula>LEN(TRIM(D15))=0</formula>
    </cfRule>
  </conditionalFormatting>
  <conditionalFormatting sqref="D16">
    <cfRule type="containsBlanks" dxfId="17" priority="22">
      <formula>LEN(TRIM(D16))=0</formula>
    </cfRule>
  </conditionalFormatting>
  <conditionalFormatting sqref="D17">
    <cfRule type="containsBlanks" dxfId="16" priority="21">
      <formula>LEN(TRIM(D17))=0</formula>
    </cfRule>
  </conditionalFormatting>
  <conditionalFormatting sqref="D18">
    <cfRule type="containsBlanks" dxfId="15" priority="20">
      <formula>LEN(TRIM(D18))=0</formula>
    </cfRule>
  </conditionalFormatting>
  <conditionalFormatting sqref="D20">
    <cfRule type="containsBlanks" dxfId="14" priority="19">
      <formula>LEN(TRIM(D20))=0</formula>
    </cfRule>
  </conditionalFormatting>
  <conditionalFormatting sqref="D22:D23">
    <cfRule type="containsBlanks" dxfId="13" priority="14">
      <formula>LEN(TRIM(D22))=0</formula>
    </cfRule>
  </conditionalFormatting>
  <conditionalFormatting sqref="D25">
    <cfRule type="containsBlanks" dxfId="12" priority="13">
      <formula>LEN(TRIM(D25))=0</formula>
    </cfRule>
  </conditionalFormatting>
  <conditionalFormatting sqref="D24">
    <cfRule type="containsBlanks" dxfId="11" priority="12">
      <formula>LEN(TRIM(D24))=0</formula>
    </cfRule>
  </conditionalFormatting>
  <conditionalFormatting sqref="D21">
    <cfRule type="containsBlanks" dxfId="10" priority="15">
      <formula>LEN(TRIM(D21))=0</formula>
    </cfRule>
  </conditionalFormatting>
  <conditionalFormatting sqref="B26">
    <cfRule type="containsBlanks" dxfId="9" priority="10">
      <formula>LEN(TRIM(B26))=0</formula>
    </cfRule>
  </conditionalFormatting>
  <conditionalFormatting sqref="B26">
    <cfRule type="cellIs" dxfId="8" priority="9" operator="greaterThanOrEqual">
      <formula>1</formula>
    </cfRule>
  </conditionalFormatting>
  <conditionalFormatting sqref="O26">
    <cfRule type="cellIs" dxfId="7" priority="7" operator="equal">
      <formula>"NEVYHOVUJE"</formula>
    </cfRule>
    <cfRule type="cellIs" dxfId="6" priority="8" operator="equal">
      <formula>"VYHOVUJE"</formula>
    </cfRule>
  </conditionalFormatting>
  <conditionalFormatting sqref="G26 M26">
    <cfRule type="notContainsBlanks" dxfId="5" priority="4">
      <formula>LEN(TRIM(G26))&gt;0</formula>
    </cfRule>
    <cfRule type="containsBlanks" dxfId="4" priority="5">
      <formula>LEN(TRIM(G26))=0</formula>
    </cfRule>
  </conditionalFormatting>
  <conditionalFormatting sqref="G26 M26">
    <cfRule type="notContainsBlanks" dxfId="3" priority="3">
      <formula>LEN(TRIM(G26))&gt;0</formula>
    </cfRule>
  </conditionalFormatting>
  <conditionalFormatting sqref="G26">
    <cfRule type="notContainsBlanks" dxfId="2" priority="2">
      <formula>LEN(TRIM(G26))&gt;0</formula>
    </cfRule>
    <cfRule type="containsBlanks" dxfId="1" priority="6">
      <formula>LEN(TRIM(G26))=0</formula>
    </cfRule>
  </conditionalFormatting>
  <conditionalFormatting sqref="D26">
    <cfRule type="containsBlanks" dxfId="0" priority="1">
      <formula>LEN(TRIM(D26))=0</formula>
    </cfRule>
  </conditionalFormatting>
  <dataValidations count="1">
    <dataValidation type="list" showInputMessage="1" showErrorMessage="1" sqref="E21:E24 E26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Petr NĚMEC</cp:lastModifiedBy>
  <cp:lastPrinted>2015-06-17T10:31:14Z</cp:lastPrinted>
  <dcterms:created xsi:type="dcterms:W3CDTF">2014-03-05T12:43:32Z</dcterms:created>
  <dcterms:modified xsi:type="dcterms:W3CDTF">2016-10-25T12:12:29Z</dcterms:modified>
</cp:coreProperties>
</file>