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80" yWindow="1476" windowWidth="14400" windowHeight="3672" tabRatio="939"/>
  </bookViews>
  <sheets>
    <sheet name="ČPHP" sheetId="22" r:id="rId1"/>
  </sheets>
  <definedNames>
    <definedName name="_xlnm.Print_Area" localSheetId="0">ČPHP!$B$1:$R$13</definedName>
  </definedNames>
  <calcPr calcId="145621"/>
</workbook>
</file>

<file path=xl/calcChain.xml><?xml version="1.0" encoding="utf-8"?>
<calcChain xmlns="http://schemas.openxmlformats.org/spreadsheetml/2006/main">
  <c r="R10" i="22" l="1"/>
  <c r="O7" i="22" l="1"/>
  <c r="R7" i="22" s="1"/>
  <c r="O8" i="22"/>
  <c r="R8" i="22" s="1"/>
  <c r="O9" i="22"/>
  <c r="R9" i="22" s="1"/>
  <c r="L8" i="22" l="1"/>
  <c r="M8" i="22"/>
  <c r="L9" i="22"/>
  <c r="M9" i="22"/>
  <c r="L10" i="22"/>
  <c r="M10" i="22"/>
  <c r="M7" i="22"/>
  <c r="L7" i="22"/>
  <c r="O13" i="22" l="1"/>
  <c r="N13" i="22"/>
  <c r="Q10" i="22"/>
  <c r="Q9" i="22" l="1"/>
  <c r="Q8" i="22"/>
  <c r="Q7" i="22"/>
  <c r="P13" i="22" l="1"/>
</calcChain>
</file>

<file path=xl/sharedStrings.xml><?xml version="1.0" encoding="utf-8"?>
<sst xmlns="http://schemas.openxmlformats.org/spreadsheetml/2006/main" count="47" uniqueCount="42">
  <si>
    <t>Množství</t>
  </si>
  <si>
    <t>Položka</t>
  </si>
  <si>
    <t>[DOPLNÍ UCHAZEČ]</t>
  </si>
  <si>
    <t>Obchodní název + typ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</si>
  <si>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</si>
  <si>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</si>
  <si>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</si>
  <si>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</si>
  <si>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377 631 307, 377 631 320.</t>
  </si>
  <si>
    <r>
      <t xml:space="preserve">Kontaktní osoba 
k převzetí zboží </t>
    </r>
    <r>
      <rPr>
        <i/>
        <sz val="11"/>
        <color theme="1"/>
        <rFont val="Calibri"/>
        <family val="2"/>
        <charset val="238"/>
        <scheme val="minor"/>
      </rPr>
      <t>(jméno, tel.)</t>
    </r>
  </si>
  <si>
    <r>
      <t xml:space="preserve">Předpokládaná cena za jednotlivé položky
v Kč BEZ DPH </t>
    </r>
    <r>
      <rPr>
        <i/>
        <sz val="11"/>
        <rFont val="Calibri"/>
        <family val="2"/>
        <charset val="238"/>
        <scheme val="minor"/>
      </rPr>
      <t>(počet MJ x předpokládaná cena)</t>
    </r>
  </si>
  <si>
    <r>
      <t xml:space="preserve">Maximální cena za jednotlivé položky 
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</si>
  <si>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</si>
  <si>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</si>
  <si>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</si>
  <si>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</si>
  <si>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Dávkovače tekutého mýdla</t>
  </si>
  <si>
    <t>ks</t>
  </si>
  <si>
    <t>ČPHP - 023 - 2015</t>
  </si>
  <si>
    <t>Priloha_c._1_Kupni_smlouvy_technicka_specifikace_CPHP-023-2015</t>
  </si>
  <si>
    <t>* určený k ukotvení na stěnu
* materiál ABS plast
* obsah zásobníku 0,8 - 1,2l
* rozměry š x v 13 x 25cm ± 5cm
* dávkování pomocí tlačítka
* průhled pro kontrolu naplnění
* snadná montáž a doplňování
* kapacita min 900 dávek na litr</t>
  </si>
  <si>
    <t>Náplně do eln.osvěžovačů vzduchu</t>
  </si>
  <si>
    <t>programovatelný elektronický zásobník na osvěžovač vzduchu
* rozměr 21 X 12 ± 2cm
* vyměnitelné náplně
* obsah náplně min. 300 ml</t>
  </si>
  <si>
    <t>pro rozměr ručníků  12 x 25 cm</t>
  </si>
  <si>
    <t>Zásobník skládaných papírových ručníků</t>
  </si>
  <si>
    <t>Dávkovač osvěžovače vzduchu včetně náplně</t>
  </si>
  <si>
    <t>Fakturace</t>
  </si>
  <si>
    <t>Šnour,
tel.: 724717787</t>
  </si>
  <si>
    <t>samostatná faktura</t>
  </si>
  <si>
    <t>Požadavek Zadavatele:   Sloupec označený textem:</t>
  </si>
  <si>
    <t xml:space="preserve">Název </t>
  </si>
  <si>
    <t>Popis</t>
  </si>
  <si>
    <r>
      <t xml:space="preserve">Měrná jednotka [MJ] </t>
    </r>
    <r>
      <rPr>
        <i/>
        <sz val="11"/>
        <color theme="1"/>
        <rFont val="Calibri"/>
        <family val="2"/>
        <charset val="238"/>
        <scheme val="minor"/>
      </rPr>
      <t>)</t>
    </r>
  </si>
  <si>
    <t>PŘEDPOKLÁDANÁ CENA za měrnou jednotku (MJ) 
v Kč BEZ DPH</t>
  </si>
  <si>
    <t xml:space="preserve">Uchazeč doplní do jednotlivých prázdných žlutě podbarvených buněk požadovaný text a jednotkové ceny. (Po vyplnění textu se každá jednotlivá buňka podbarví zelenou barvou). </t>
  </si>
  <si>
    <t xml:space="preserve">aerosolová vyměnitelná náplň do dávkovače  Kimberly Clark Ripple ( viz ilustr. obrázek) , 
obsah náplně 310ml
</t>
  </si>
  <si>
    <t>Klatovská 51, 
(vjezd ze 
Stehlík. ul.)</t>
  </si>
  <si>
    <t>Místo dodání</t>
  </si>
  <si>
    <t>CN DÁVKOVAČ TEKUTÉHO MÝDLA BÍLÝ, 1000 ML</t>
  </si>
  <si>
    <t>CN ZÁSOBNÍK RUČNÍKŮ ZZ BÍLÝ</t>
  </si>
  <si>
    <t>LOSDI PROGRAMOVATELNÝ DÁVKOVAČ</t>
  </si>
  <si>
    <t>6135 - KIMBERLY-CLARK PROFESSIONAL* MELODIE Osvěžovače vzduchu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</si>
</sst>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7E5F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 indent="1"/>
    </xf>
    <xf numFmtId="164" fontId="0" fillId="0" borderId="0" xfId="0" applyNumberFormat="1" applyAlignment="1" applyProtection="1">
      <alignment horizontal="right" vertical="center" indent="1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0" borderId="2" xfId="0" applyNumberFormat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164" fontId="0" fillId="0" borderId="8" xfId="0" applyNumberFormat="1" applyFill="1" applyBorder="1" applyAlignment="1" applyProtection="1">
      <alignment horizontal="right" vertical="center" indent="1"/>
    </xf>
    <xf numFmtId="164" fontId="0" fillId="0" borderId="8" xfId="0" applyNumberFormat="1" applyBorder="1" applyAlignment="1" applyProtection="1">
      <alignment horizontal="right" vertical="center" inden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vertical="top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3" fillId="4" borderId="3" xfId="0" applyNumberFormat="1" applyFont="1" applyFill="1" applyBorder="1" applyAlignment="1" applyProtection="1">
      <alignment horizontal="center" vertical="center" textRotation="90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right" vertical="center" indent="1"/>
    </xf>
    <xf numFmtId="164" fontId="4" fillId="0" borderId="2" xfId="0" applyNumberFormat="1" applyFont="1" applyFill="1" applyBorder="1" applyAlignment="1" applyProtection="1">
      <alignment horizontal="right" vertical="center" indent="1"/>
    </xf>
    <xf numFmtId="164" fontId="9" fillId="2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2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0" applyNumberFormat="1" applyFont="1" applyFill="1" applyBorder="1" applyAlignment="1" applyProtection="1">
      <alignment vertical="center" wrapText="1"/>
      <protection locked="0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vertical="center" wrapText="1"/>
      <protection locked="0"/>
    </xf>
    <xf numFmtId="164" fontId="0" fillId="0" borderId="23" xfId="0" applyNumberFormat="1" applyFill="1" applyBorder="1" applyAlignment="1" applyProtection="1">
      <alignment horizontal="right" vertical="center" indent="1"/>
    </xf>
    <xf numFmtId="164" fontId="4" fillId="0" borderId="23" xfId="0" applyNumberFormat="1" applyFont="1" applyFill="1" applyBorder="1" applyAlignment="1" applyProtection="1">
      <alignment horizontal="right" vertical="center" indent="1"/>
    </xf>
    <xf numFmtId="164" fontId="9" fillId="2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0" applyNumberFormat="1" applyBorder="1" applyAlignment="1" applyProtection="1">
      <alignment horizontal="right" vertical="center" indent="1"/>
    </xf>
    <xf numFmtId="0" fontId="0" fillId="0" borderId="27" xfId="0" applyNumberForma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1" fillId="0" borderId="0" xfId="0" applyFont="1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1" fillId="0" borderId="0" xfId="0" applyNumberFormat="1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NumberFormat="1" applyProtection="1"/>
    <xf numFmtId="164" fontId="0" fillId="0" borderId="0" xfId="0" applyNumberFormat="1" applyProtection="1"/>
    <xf numFmtId="3" fontId="0" fillId="0" borderId="7" xfId="0" applyNumberFormat="1" applyFill="1" applyBorder="1" applyAlignment="1" applyProtection="1">
      <alignment horizontal="center" vertical="center" wrapText="1"/>
    </xf>
    <xf numFmtId="0" fontId="8" fillId="3" borderId="8" xfId="2" applyNumberFormat="1" applyFont="1" applyFill="1" applyBorder="1" applyAlignment="1" applyProtection="1">
      <alignment horizontal="left" vertical="center"/>
    </xf>
    <xf numFmtId="4" fontId="0" fillId="0" borderId="8" xfId="0" applyNumberForma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6" xfId="0" applyNumberFormat="1" applyFill="1" applyBorder="1" applyAlignment="1" applyProtection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left" vertical="center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left" vertical="center" wrapText="1"/>
    </xf>
    <xf numFmtId="3" fontId="0" fillId="0" borderId="22" xfId="0" applyNumberFormat="1" applyFill="1" applyBorder="1" applyAlignment="1" applyProtection="1">
      <alignment horizontal="center" vertical="center" wrapText="1"/>
    </xf>
    <xf numFmtId="0" fontId="8" fillId="3" borderId="23" xfId="2" applyNumberFormat="1" applyFont="1" applyFill="1" applyBorder="1" applyAlignment="1" applyProtection="1">
      <alignment horizontal="left" vertical="center"/>
    </xf>
    <xf numFmtId="4" fontId="0" fillId="0" borderId="23" xfId="0" applyNumberFormat="1" applyFill="1" applyBorder="1" applyAlignment="1" applyProtection="1">
      <alignment horizontal="center" vertical="center" wrapText="1"/>
    </xf>
    <xf numFmtId="0" fontId="0" fillId="0" borderId="23" xfId="0" applyNumberForma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left" vertical="center" wrapText="1" indent="1"/>
    </xf>
    <xf numFmtId="0" fontId="8" fillId="0" borderId="25" xfId="2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vertical="center" wrapText="1"/>
    </xf>
    <xf numFmtId="0" fontId="0" fillId="4" borderId="5" xfId="0" applyNumberForma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left" vertical="center" wrapText="1" indent="1"/>
    </xf>
    <xf numFmtId="0" fontId="8" fillId="0" borderId="17" xfId="2" applyNumberFormat="1" applyFont="1" applyFill="1" applyBorder="1" applyAlignment="1" applyProtection="1">
      <alignment horizontal="left" vertical="center" wrapText="1" indent="1"/>
    </xf>
    <xf numFmtId="0" fontId="8" fillId="0" borderId="14" xfId="2" applyNumberFormat="1" applyFont="1" applyFill="1" applyBorder="1" applyAlignment="1" applyProtection="1">
      <alignment horizontal="left" vertical="center" wrapText="1" indent="1"/>
    </xf>
    <xf numFmtId="0" fontId="8" fillId="0" borderId="15" xfId="2" applyNumberFormat="1" applyFont="1" applyFill="1" applyBorder="1" applyAlignment="1" applyProtection="1">
      <alignment horizontal="left" vertical="center" wrapText="1" inden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</cellXfs>
  <cellStyles count="4">
    <cellStyle name="Normální" xfId="0" builtinId="0"/>
    <cellStyle name="Normální 2" xfId="2"/>
    <cellStyle name="normální 3" xfId="1"/>
    <cellStyle name="Normální 3 2" xfId="3"/>
  </cellStyles>
  <dxfs count="17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numFmt numFmtId="30" formatCode="@"/>
      <fill>
        <patternFill>
          <bgColor rgb="FFFF9F9F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7E5F5"/>
      <color rgb="FFC9F1FF"/>
      <color rgb="FFB2E5FC"/>
      <color rgb="FF91CAFD"/>
      <color rgb="FF53D2FF"/>
      <color rgb="FF99C3F5"/>
      <color rgb="FF57CFE7"/>
      <color rgb="FF1E497C"/>
      <color rgb="FFFCD9BC"/>
      <color rgb="FFF9A6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14790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11204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211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1494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912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1024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1025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1496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1497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6555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6555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2176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4950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912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1494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614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211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1024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1024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212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14790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11204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4949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4949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4949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7421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4949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6308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7420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2453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2453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1882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3462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6723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1884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6723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6723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6724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1884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5440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5441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1978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1883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1886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1884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1882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5440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3461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1976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5444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1979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1885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6723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3462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3462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1884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1884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5440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3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176604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109332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8325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5653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8325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5443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10301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2519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2453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11</xdr:row>
      <xdr:rowOff>14790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4949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7421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4949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56031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34017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74022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43542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5441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1886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1976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54684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113366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124394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2519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797757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34017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74022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43542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5441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1886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4115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124572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124394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2519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797757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8324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3859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64417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74022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43542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124394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1880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5441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56031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34017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74022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43542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4115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124572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124394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2519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797757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4115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57021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56031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59295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64417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74022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124394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797757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56031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34017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74022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43542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5441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1886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1976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4115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57495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124572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124394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2519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797757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797757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566602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552600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573131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16</xdr:row>
      <xdr:rowOff>130117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8324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195943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22410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13062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6308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13062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2840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5441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1976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2841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2841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1792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4115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165030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8325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15945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15942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2519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567946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372833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736912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372258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387498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11</xdr:row>
      <xdr:rowOff>197670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174301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14282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2772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34017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13062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43542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7420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5078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5441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5078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1976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109050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4115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124573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5653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124395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63904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2519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2453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6555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866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6555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6555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17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91440</xdr:colOff>
      <xdr:row>18</xdr:row>
      <xdr:rowOff>0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19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91440</xdr:colOff>
      <xdr:row>20</xdr:row>
      <xdr:rowOff>0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91440</xdr:colOff>
      <xdr:row>21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91440</xdr:colOff>
      <xdr:row>22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91440</xdr:colOff>
      <xdr:row>23</xdr:row>
      <xdr:rowOff>2770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91440</xdr:colOff>
      <xdr:row>24</xdr:row>
      <xdr:rowOff>2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91440</xdr:colOff>
      <xdr:row>26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91440</xdr:colOff>
      <xdr:row>27</xdr:row>
      <xdr:rowOff>0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91440</xdr:colOff>
      <xdr:row>28</xdr:row>
      <xdr:rowOff>0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29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91440</xdr:colOff>
      <xdr:row>30</xdr:row>
      <xdr:rowOff>2770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91440</xdr:colOff>
      <xdr:row>32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91440</xdr:colOff>
      <xdr:row>34</xdr:row>
      <xdr:rowOff>0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91440</xdr:colOff>
      <xdr:row>35</xdr:row>
      <xdr:rowOff>1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91440</xdr:colOff>
      <xdr:row>35</xdr:row>
      <xdr:rowOff>1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91440</xdr:colOff>
      <xdr:row>38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91440</xdr:colOff>
      <xdr:row>38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91440</xdr:colOff>
      <xdr:row>39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91440</xdr:colOff>
      <xdr:row>40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91440</xdr:colOff>
      <xdr:row>41</xdr:row>
      <xdr:rowOff>0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91440</xdr:colOff>
      <xdr:row>45</xdr:row>
      <xdr:rowOff>1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91440</xdr:colOff>
      <xdr:row>45</xdr:row>
      <xdr:rowOff>1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91440</xdr:colOff>
      <xdr:row>46</xdr:row>
      <xdr:rowOff>1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91440</xdr:colOff>
      <xdr:row>46</xdr:row>
      <xdr:rowOff>177799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91440</xdr:colOff>
      <xdr:row>48</xdr:row>
      <xdr:rowOff>0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91440</xdr:colOff>
      <xdr:row>50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91440</xdr:colOff>
      <xdr:row>51</xdr:row>
      <xdr:rowOff>2770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91440</xdr:colOff>
      <xdr:row>52</xdr:row>
      <xdr:rowOff>1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20957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6555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2149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13333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22858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1881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1982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1978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1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2770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1884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1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1886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0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0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2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2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41</xdr:row>
      <xdr:rowOff>3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1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1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1978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2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3464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6722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1885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53342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24991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53341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22862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13333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22858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36197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53341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22862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22858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53341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1886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1976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5444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13333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22858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36197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53341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22862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53337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53341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22862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13333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22858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5440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3461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1881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1982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1978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1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2770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1884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1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1886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0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0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2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2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41</xdr:row>
      <xdr:rowOff>3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1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1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1978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2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3464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6722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1885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53340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36197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53341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22862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22862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160022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144781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152401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866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6722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2175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6722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6722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1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3464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3461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6722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6723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1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3462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3462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0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0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44</xdr:row>
      <xdr:rowOff>2770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44</xdr:row>
      <xdr:rowOff>2770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3464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6724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0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6722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169767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168986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167638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121917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152400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160019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167641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99058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5078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7621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13333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22858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2175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2176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2174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1979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2173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2176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2175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6723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1982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3464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1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2770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1884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1886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0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2176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3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3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41</xdr:row>
      <xdr:rowOff>3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1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45</xdr:row>
      <xdr:rowOff>1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1978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2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3464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2174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2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106681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36198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1978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53342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3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0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15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3"/>
    <xdr:pic>
      <xdr:nvPicPr>
        <xdr:cNvPr id="2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2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7"/>
    <xdr:pic>
      <xdr:nvPicPr>
        <xdr:cNvPr id="2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1"/>
    <xdr:pic>
      <xdr:nvPicPr>
        <xdr:cNvPr id="2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79"/>
    <xdr:pic>
      <xdr:nvPicPr>
        <xdr:cNvPr id="2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79"/>
    <xdr:pic>
      <xdr:nvPicPr>
        <xdr:cNvPr id="2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79294"/>
    <xdr:pic>
      <xdr:nvPicPr>
        <xdr:cNvPr id="26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198185"/>
    <xdr:pic>
      <xdr:nvPicPr>
        <xdr:cNvPr id="26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3"/>
    <xdr:pic>
      <xdr:nvPicPr>
        <xdr:cNvPr id="26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26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26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97921"/>
    <xdr:pic>
      <xdr:nvPicPr>
        <xdr:cNvPr id="2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2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91440" cy="182880"/>
    <xdr:pic>
      <xdr:nvPicPr>
        <xdr:cNvPr id="2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270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97921"/>
    <xdr:pic>
      <xdr:nvPicPr>
        <xdr:cNvPr id="2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2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1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2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7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4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5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5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5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7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7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7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7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8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28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8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8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1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206828"/>
    <xdr:pic>
      <xdr:nvPicPr>
        <xdr:cNvPr id="28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206828"/>
    <xdr:pic>
      <xdr:nvPicPr>
        <xdr:cNvPr id="28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203562"/>
    <xdr:pic>
      <xdr:nvPicPr>
        <xdr:cNvPr id="2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2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2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2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1"/>
    <xdr:pic>
      <xdr:nvPicPr>
        <xdr:cNvPr id="2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18</xdr:col>
      <xdr:colOff>0</xdr:colOff>
      <xdr:row>3</xdr:row>
      <xdr:rowOff>0</xdr:rowOff>
    </xdr:from>
    <xdr:to>
      <xdr:col>18</xdr:col>
      <xdr:colOff>91440</xdr:colOff>
      <xdr:row>3</xdr:row>
      <xdr:rowOff>182880</xdr:rowOff>
    </xdr:to>
    <xdr:pic>
      <xdr:nvPicPr>
        <xdr:cNvPr id="28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129540</xdr:rowOff>
    </xdr:to>
    <xdr:pic>
      <xdr:nvPicPr>
        <xdr:cNvPr id="28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182880</xdr:rowOff>
    </xdr:to>
    <xdr:pic>
      <xdr:nvPicPr>
        <xdr:cNvPr id="28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182880</xdr:rowOff>
    </xdr:to>
    <xdr:pic>
      <xdr:nvPicPr>
        <xdr:cNvPr id="28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129540</xdr:rowOff>
    </xdr:to>
    <xdr:pic>
      <xdr:nvPicPr>
        <xdr:cNvPr id="28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190500</xdr:colOff>
      <xdr:row>2</xdr:row>
      <xdr:rowOff>7618</xdr:rowOff>
    </xdr:to>
    <xdr:pic>
      <xdr:nvPicPr>
        <xdr:cNvPr id="28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304800"/>
          <a:ext cx="190500" cy="2457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991</xdr:rowOff>
    </xdr:to>
    <xdr:pic>
      <xdr:nvPicPr>
        <xdr:cNvPr id="2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24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5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28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246529</xdr:rowOff>
    </xdr:to>
    <xdr:pic>
      <xdr:nvPicPr>
        <xdr:cNvPr id="28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0</xdr:rowOff>
    </xdr:to>
    <xdr:pic>
      <xdr:nvPicPr>
        <xdr:cNvPr id="2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28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2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0</xdr:rowOff>
    </xdr:to>
    <xdr:pic>
      <xdr:nvPicPr>
        <xdr:cNvPr id="28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0</xdr:rowOff>
    </xdr:to>
    <xdr:pic>
      <xdr:nvPicPr>
        <xdr:cNvPr id="28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138505</xdr:rowOff>
    </xdr:to>
    <xdr:pic>
      <xdr:nvPicPr>
        <xdr:cNvPr id="287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14792</xdr:rowOff>
    </xdr:to>
    <xdr:pic>
      <xdr:nvPicPr>
        <xdr:cNvPr id="28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28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28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11206</xdr:rowOff>
    </xdr:to>
    <xdr:pic>
      <xdr:nvPicPr>
        <xdr:cNvPr id="28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8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8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8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8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139336</xdr:rowOff>
    </xdr:to>
    <xdr:pic>
      <xdr:nvPicPr>
        <xdr:cNvPr id="28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8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8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51228</xdr:rowOff>
    </xdr:to>
    <xdr:pic>
      <xdr:nvPicPr>
        <xdr:cNvPr id="28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896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1316</xdr:rowOff>
    </xdr:to>
    <xdr:pic>
      <xdr:nvPicPr>
        <xdr:cNvPr id="28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11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1494</xdr:rowOff>
    </xdr:to>
    <xdr:pic>
      <xdr:nvPicPr>
        <xdr:cNvPr id="28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912</xdr:rowOff>
    </xdr:to>
    <xdr:pic>
      <xdr:nvPicPr>
        <xdr:cNvPr id="288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288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8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8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8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153423</xdr:rowOff>
    </xdr:to>
    <xdr:pic>
      <xdr:nvPicPr>
        <xdr:cNvPr id="289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89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153424</xdr:rowOff>
    </xdr:to>
    <xdr:pic>
      <xdr:nvPicPr>
        <xdr:cNvPr id="28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28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211</xdr:rowOff>
    </xdr:to>
    <xdr:pic>
      <xdr:nvPicPr>
        <xdr:cNvPr id="28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212</xdr:rowOff>
    </xdr:to>
    <xdr:pic>
      <xdr:nvPicPr>
        <xdr:cNvPr id="28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154549</xdr:rowOff>
    </xdr:to>
    <xdr:pic>
      <xdr:nvPicPr>
        <xdr:cNvPr id="289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8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0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158955</xdr:rowOff>
    </xdr:to>
    <xdr:pic>
      <xdr:nvPicPr>
        <xdr:cNvPr id="29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154576</xdr:rowOff>
    </xdr:to>
    <xdr:pic>
      <xdr:nvPicPr>
        <xdr:cNvPr id="29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1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29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1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1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1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155623</xdr:rowOff>
    </xdr:to>
    <xdr:pic>
      <xdr:nvPicPr>
        <xdr:cNvPr id="291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2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2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2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2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2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2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2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2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155623</xdr:rowOff>
    </xdr:to>
    <xdr:pic>
      <xdr:nvPicPr>
        <xdr:cNvPr id="292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293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3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3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3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154549</xdr:rowOff>
    </xdr:to>
    <xdr:pic>
      <xdr:nvPicPr>
        <xdr:cNvPr id="293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293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293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3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3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3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154549</xdr:rowOff>
    </xdr:to>
    <xdr:pic>
      <xdr:nvPicPr>
        <xdr:cNvPr id="294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294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4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4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294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155622</xdr:rowOff>
    </xdr:to>
    <xdr:pic>
      <xdr:nvPicPr>
        <xdr:cNvPr id="294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166239</xdr:rowOff>
    </xdr:to>
    <xdr:pic>
      <xdr:nvPicPr>
        <xdr:cNvPr id="294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135752</xdr:rowOff>
    </xdr:to>
    <xdr:pic>
      <xdr:nvPicPr>
        <xdr:cNvPr id="29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135750</xdr:rowOff>
    </xdr:to>
    <xdr:pic>
      <xdr:nvPicPr>
        <xdr:cNvPr id="29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139334</xdr:rowOff>
    </xdr:to>
    <xdr:pic>
      <xdr:nvPicPr>
        <xdr:cNvPr id="29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133572</xdr:rowOff>
    </xdr:to>
    <xdr:pic>
      <xdr:nvPicPr>
        <xdr:cNvPr id="29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133572</xdr:rowOff>
    </xdr:to>
    <xdr:pic>
      <xdr:nvPicPr>
        <xdr:cNvPr id="29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129987</xdr:rowOff>
    </xdr:to>
    <xdr:pic>
      <xdr:nvPicPr>
        <xdr:cNvPr id="29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097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613</xdr:rowOff>
    </xdr:to>
    <xdr:pic>
      <xdr:nvPicPr>
        <xdr:cNvPr id="29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84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29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4948</xdr:rowOff>
    </xdr:to>
    <xdr:pic>
      <xdr:nvPicPr>
        <xdr:cNvPr id="29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96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210</xdr:rowOff>
    </xdr:to>
    <xdr:pic>
      <xdr:nvPicPr>
        <xdr:cNvPr id="296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9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209</xdr:rowOff>
    </xdr:to>
    <xdr:pic>
      <xdr:nvPicPr>
        <xdr:cNvPr id="297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153423</xdr:rowOff>
    </xdr:to>
    <xdr:pic>
      <xdr:nvPicPr>
        <xdr:cNvPr id="297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153423</xdr:rowOff>
    </xdr:to>
    <xdr:pic>
      <xdr:nvPicPr>
        <xdr:cNvPr id="29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211</xdr:rowOff>
    </xdr:to>
    <xdr:pic>
      <xdr:nvPicPr>
        <xdr:cNvPr id="297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14792</xdr:rowOff>
    </xdr:to>
    <xdr:pic>
      <xdr:nvPicPr>
        <xdr:cNvPr id="29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29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29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29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29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11206</xdr:rowOff>
    </xdr:to>
    <xdr:pic>
      <xdr:nvPicPr>
        <xdr:cNvPr id="29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198185</xdr:rowOff>
    </xdr:to>
    <xdr:pic>
      <xdr:nvPicPr>
        <xdr:cNvPr id="29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139336</xdr:rowOff>
    </xdr:to>
    <xdr:pic>
      <xdr:nvPicPr>
        <xdr:cNvPr id="2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135751</xdr:rowOff>
    </xdr:to>
    <xdr:pic>
      <xdr:nvPicPr>
        <xdr:cNvPr id="2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2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2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2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2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135751</xdr:rowOff>
    </xdr:to>
    <xdr:pic>
      <xdr:nvPicPr>
        <xdr:cNvPr id="30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135751</xdr:rowOff>
    </xdr:to>
    <xdr:pic>
      <xdr:nvPicPr>
        <xdr:cNvPr id="30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148614</xdr:rowOff>
    </xdr:to>
    <xdr:pic>
      <xdr:nvPicPr>
        <xdr:cNvPr id="30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135751</xdr:rowOff>
    </xdr:to>
    <xdr:pic>
      <xdr:nvPicPr>
        <xdr:cNvPr id="30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0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0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0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6308</xdr:rowOff>
    </xdr:to>
    <xdr:pic>
      <xdr:nvPicPr>
        <xdr:cNvPr id="30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157842</xdr:rowOff>
    </xdr:to>
    <xdr:pic>
      <xdr:nvPicPr>
        <xdr:cNvPr id="30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157842</xdr:rowOff>
    </xdr:to>
    <xdr:pic>
      <xdr:nvPicPr>
        <xdr:cNvPr id="301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159820</xdr:rowOff>
    </xdr:to>
    <xdr:pic>
      <xdr:nvPicPr>
        <xdr:cNvPr id="301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160726</xdr:rowOff>
    </xdr:to>
    <xdr:pic>
      <xdr:nvPicPr>
        <xdr:cNvPr id="3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160726</xdr:rowOff>
    </xdr:to>
    <xdr:pic>
      <xdr:nvPicPr>
        <xdr:cNvPr id="3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154282</xdr:rowOff>
    </xdr:to>
    <xdr:pic>
      <xdr:nvPicPr>
        <xdr:cNvPr id="301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155864</xdr:rowOff>
    </xdr:to>
    <xdr:pic>
      <xdr:nvPicPr>
        <xdr:cNvPr id="301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152404</xdr:rowOff>
    </xdr:to>
    <xdr:pic>
      <xdr:nvPicPr>
        <xdr:cNvPr id="301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155862</xdr:rowOff>
    </xdr:to>
    <xdr:pic>
      <xdr:nvPicPr>
        <xdr:cNvPr id="30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159123</xdr:rowOff>
    </xdr:to>
    <xdr:pic>
      <xdr:nvPicPr>
        <xdr:cNvPr id="301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154285</xdr:rowOff>
    </xdr:to>
    <xdr:pic>
      <xdr:nvPicPr>
        <xdr:cNvPr id="301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154377</xdr:rowOff>
    </xdr:to>
    <xdr:pic>
      <xdr:nvPicPr>
        <xdr:cNvPr id="302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157844</xdr:rowOff>
    </xdr:to>
    <xdr:pic>
      <xdr:nvPicPr>
        <xdr:cNvPr id="302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154284</xdr:rowOff>
    </xdr:to>
    <xdr:pic>
      <xdr:nvPicPr>
        <xdr:cNvPr id="302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159123</xdr:rowOff>
    </xdr:to>
    <xdr:pic>
      <xdr:nvPicPr>
        <xdr:cNvPr id="302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2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159123</xdr:rowOff>
    </xdr:to>
    <xdr:pic>
      <xdr:nvPicPr>
        <xdr:cNvPr id="302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159124</xdr:rowOff>
    </xdr:to>
    <xdr:pic>
      <xdr:nvPicPr>
        <xdr:cNvPr id="302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2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154284</xdr:rowOff>
    </xdr:to>
    <xdr:pic>
      <xdr:nvPicPr>
        <xdr:cNvPr id="30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157840</xdr:rowOff>
    </xdr:to>
    <xdr:pic>
      <xdr:nvPicPr>
        <xdr:cNvPr id="30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152402</xdr:rowOff>
    </xdr:to>
    <xdr:pic>
      <xdr:nvPicPr>
        <xdr:cNvPr id="30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154377</xdr:rowOff>
    </xdr:to>
    <xdr:pic>
      <xdr:nvPicPr>
        <xdr:cNvPr id="30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154284</xdr:rowOff>
    </xdr:to>
    <xdr:pic>
      <xdr:nvPicPr>
        <xdr:cNvPr id="30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152403</xdr:rowOff>
    </xdr:to>
    <xdr:pic>
      <xdr:nvPicPr>
        <xdr:cNvPr id="30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155862</xdr:rowOff>
    </xdr:to>
    <xdr:pic>
      <xdr:nvPicPr>
        <xdr:cNvPr id="30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154379</xdr:rowOff>
    </xdr:to>
    <xdr:pic>
      <xdr:nvPicPr>
        <xdr:cNvPr id="303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152403</xdr:rowOff>
    </xdr:to>
    <xdr:pic>
      <xdr:nvPicPr>
        <xdr:cNvPr id="30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157841</xdr:rowOff>
    </xdr:to>
    <xdr:pic>
      <xdr:nvPicPr>
        <xdr:cNvPr id="30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152402</xdr:rowOff>
    </xdr:to>
    <xdr:pic>
      <xdr:nvPicPr>
        <xdr:cNvPr id="30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155862</xdr:rowOff>
    </xdr:to>
    <xdr:pic>
      <xdr:nvPicPr>
        <xdr:cNvPr id="303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154283</xdr:rowOff>
    </xdr:to>
    <xdr:pic>
      <xdr:nvPicPr>
        <xdr:cNvPr id="304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154378</xdr:rowOff>
    </xdr:to>
    <xdr:pic>
      <xdr:nvPicPr>
        <xdr:cNvPr id="304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4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152403</xdr:rowOff>
    </xdr:to>
    <xdr:pic>
      <xdr:nvPicPr>
        <xdr:cNvPr id="30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04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154379</xdr:rowOff>
    </xdr:to>
    <xdr:pic>
      <xdr:nvPicPr>
        <xdr:cNvPr id="304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152402</xdr:rowOff>
    </xdr:to>
    <xdr:pic>
      <xdr:nvPicPr>
        <xdr:cNvPr id="304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4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154283</xdr:rowOff>
    </xdr:to>
    <xdr:pic>
      <xdr:nvPicPr>
        <xdr:cNvPr id="304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04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5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154377</xdr:rowOff>
    </xdr:to>
    <xdr:pic>
      <xdr:nvPicPr>
        <xdr:cNvPr id="305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154286</xdr:rowOff>
    </xdr:to>
    <xdr:pic>
      <xdr:nvPicPr>
        <xdr:cNvPr id="305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154284</xdr:rowOff>
    </xdr:to>
    <xdr:pic>
      <xdr:nvPicPr>
        <xdr:cNvPr id="305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5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154282</xdr:rowOff>
    </xdr:to>
    <xdr:pic>
      <xdr:nvPicPr>
        <xdr:cNvPr id="305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159123</xdr:rowOff>
    </xdr:to>
    <xdr:pic>
      <xdr:nvPicPr>
        <xdr:cNvPr id="305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152402</xdr:rowOff>
    </xdr:to>
    <xdr:pic>
      <xdr:nvPicPr>
        <xdr:cNvPr id="305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05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05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165124</xdr:rowOff>
    </xdr:to>
    <xdr:pic>
      <xdr:nvPicPr>
        <xdr:cNvPr id="306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143099</xdr:rowOff>
    </xdr:to>
    <xdr:pic>
      <xdr:nvPicPr>
        <xdr:cNvPr id="30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41571</xdr:rowOff>
    </xdr:to>
    <xdr:pic>
      <xdr:nvPicPr>
        <xdr:cNvPr id="30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91440" cy="176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30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0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30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30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157842</xdr:rowOff>
    </xdr:to>
    <xdr:pic>
      <xdr:nvPicPr>
        <xdr:cNvPr id="30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157842</xdr:rowOff>
    </xdr:to>
    <xdr:pic>
      <xdr:nvPicPr>
        <xdr:cNvPr id="30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160724</xdr:rowOff>
    </xdr:to>
    <xdr:pic>
      <xdr:nvPicPr>
        <xdr:cNvPr id="30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5652</xdr:rowOff>
    </xdr:to>
    <xdr:pic>
      <xdr:nvPicPr>
        <xdr:cNvPr id="30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160724</xdr:rowOff>
    </xdr:to>
    <xdr:pic>
      <xdr:nvPicPr>
        <xdr:cNvPr id="30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157843</xdr:rowOff>
    </xdr:to>
    <xdr:pic>
      <xdr:nvPicPr>
        <xdr:cNvPr id="308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162702</xdr:rowOff>
    </xdr:to>
    <xdr:pic>
      <xdr:nvPicPr>
        <xdr:cNvPr id="308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200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160682</xdr:rowOff>
    </xdr:to>
    <xdr:pic>
      <xdr:nvPicPr>
        <xdr:cNvPr id="30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160726</xdr:rowOff>
    </xdr:to>
    <xdr:pic>
      <xdr:nvPicPr>
        <xdr:cNvPr id="30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30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30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30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30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30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91440</xdr:colOff>
      <xdr:row>13</xdr:row>
      <xdr:rowOff>14792</xdr:rowOff>
    </xdr:to>
    <xdr:pic>
      <xdr:nvPicPr>
        <xdr:cNvPr id="30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0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135751</xdr:rowOff>
    </xdr:to>
    <xdr:pic>
      <xdr:nvPicPr>
        <xdr:cNvPr id="30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148614</xdr:rowOff>
    </xdr:to>
    <xdr:pic>
      <xdr:nvPicPr>
        <xdr:cNvPr id="30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135751</xdr:rowOff>
    </xdr:to>
    <xdr:pic>
      <xdr:nvPicPr>
        <xdr:cNvPr id="30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0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0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17</xdr:row>
      <xdr:rowOff>133573</xdr:rowOff>
    </xdr:to>
    <xdr:pic>
      <xdr:nvPicPr>
        <xdr:cNvPr id="3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1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1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1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1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1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1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1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1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1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1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1650</xdr:rowOff>
    </xdr:to>
    <xdr:pic>
      <xdr:nvPicPr>
        <xdr:cNvPr id="31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2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593</xdr:rowOff>
    </xdr:to>
    <xdr:pic>
      <xdr:nvPicPr>
        <xdr:cNvPr id="32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20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20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2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2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20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320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152404</xdr:rowOff>
    </xdr:to>
    <xdr:pic>
      <xdr:nvPicPr>
        <xdr:cNvPr id="320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20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21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321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21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157844</xdr:rowOff>
    </xdr:to>
    <xdr:pic>
      <xdr:nvPicPr>
        <xdr:cNvPr id="321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21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21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1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21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159124</xdr:rowOff>
    </xdr:to>
    <xdr:pic>
      <xdr:nvPicPr>
        <xdr:cNvPr id="321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1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2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157840</xdr:rowOff>
    </xdr:to>
    <xdr:pic>
      <xdr:nvPicPr>
        <xdr:cNvPr id="32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2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2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2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2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2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22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22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157841</xdr:rowOff>
    </xdr:to>
    <xdr:pic>
      <xdr:nvPicPr>
        <xdr:cNvPr id="322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23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23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23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23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3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2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23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2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23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24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24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4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24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154286</xdr:rowOff>
    </xdr:to>
    <xdr:pic>
      <xdr:nvPicPr>
        <xdr:cNvPr id="324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24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4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24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24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24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25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25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325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2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26107</xdr:rowOff>
    </xdr:to>
    <xdr:pic>
      <xdr:nvPicPr>
        <xdr:cNvPr id="32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2468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2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2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2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2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27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160682</xdr:rowOff>
    </xdr:to>
    <xdr:pic>
      <xdr:nvPicPr>
        <xdr:cNvPr id="3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2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2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2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2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2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2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2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2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2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2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2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2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2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2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3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3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3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3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3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3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3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593</xdr:rowOff>
    </xdr:to>
    <xdr:pic>
      <xdr:nvPicPr>
        <xdr:cNvPr id="3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31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32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3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3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3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33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152404</xdr:rowOff>
    </xdr:to>
    <xdr:pic>
      <xdr:nvPicPr>
        <xdr:cNvPr id="33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3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3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33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3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157844</xdr:rowOff>
    </xdr:to>
    <xdr:pic>
      <xdr:nvPicPr>
        <xdr:cNvPr id="33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3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3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3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3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159124</xdr:rowOff>
    </xdr:to>
    <xdr:pic>
      <xdr:nvPicPr>
        <xdr:cNvPr id="33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3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3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157840</xdr:rowOff>
    </xdr:to>
    <xdr:pic>
      <xdr:nvPicPr>
        <xdr:cNvPr id="33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3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3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3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3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3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3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3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157841</xdr:rowOff>
    </xdr:to>
    <xdr:pic>
      <xdr:nvPicPr>
        <xdr:cNvPr id="33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3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3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3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3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3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3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35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35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35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35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35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35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35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36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154286</xdr:rowOff>
    </xdr:to>
    <xdr:pic>
      <xdr:nvPicPr>
        <xdr:cNvPr id="336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36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36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36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3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174697</xdr:rowOff>
    </xdr:to>
    <xdr:pic>
      <xdr:nvPicPr>
        <xdr:cNvPr id="33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3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3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3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3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3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3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3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3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38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3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160682</xdr:rowOff>
    </xdr:to>
    <xdr:pic>
      <xdr:nvPicPr>
        <xdr:cNvPr id="33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3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3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3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3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3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3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3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3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3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3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4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41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62112</xdr:rowOff>
    </xdr:to>
    <xdr:pic>
      <xdr:nvPicPr>
        <xdr:cNvPr id="34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144187</xdr:rowOff>
    </xdr:to>
    <xdr:pic>
      <xdr:nvPicPr>
        <xdr:cNvPr id="34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185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342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4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4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4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514</xdr:rowOff>
    </xdr:to>
    <xdr:pic>
      <xdr:nvPicPr>
        <xdr:cNvPr id="34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593</xdr:rowOff>
    </xdr:to>
    <xdr:pic>
      <xdr:nvPicPr>
        <xdr:cNvPr id="342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42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4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4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42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4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4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4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4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4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3436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437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152404</xdr:rowOff>
    </xdr:to>
    <xdr:pic>
      <xdr:nvPicPr>
        <xdr:cNvPr id="34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4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3440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4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157844</xdr:rowOff>
    </xdr:to>
    <xdr:pic>
      <xdr:nvPicPr>
        <xdr:cNvPr id="3442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4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4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45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4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34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4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157840</xdr:rowOff>
    </xdr:to>
    <xdr:pic>
      <xdr:nvPicPr>
        <xdr:cNvPr id="34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451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4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4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4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154280</xdr:rowOff>
    </xdr:to>
    <xdr:pic>
      <xdr:nvPicPr>
        <xdr:cNvPr id="34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456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157841</xdr:rowOff>
    </xdr:to>
    <xdr:pic>
      <xdr:nvPicPr>
        <xdr:cNvPr id="3457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4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4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61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46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4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464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465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6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467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46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4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4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4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1650</xdr:rowOff>
    </xdr:to>
    <xdr:pic>
      <xdr:nvPicPr>
        <xdr:cNvPr id="34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4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593</xdr:rowOff>
    </xdr:to>
    <xdr:pic>
      <xdr:nvPicPr>
        <xdr:cNvPr id="34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48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48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4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174697</xdr:rowOff>
    </xdr:to>
    <xdr:pic>
      <xdr:nvPicPr>
        <xdr:cNvPr id="34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4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4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4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5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5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5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5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5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5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5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160682</xdr:rowOff>
    </xdr:to>
    <xdr:pic>
      <xdr:nvPicPr>
        <xdr:cNvPr id="35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5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5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5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5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5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5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5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5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5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1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1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5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53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5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5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536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353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174697</xdr:rowOff>
    </xdr:to>
    <xdr:pic>
      <xdr:nvPicPr>
        <xdr:cNvPr id="3538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5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5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5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2642</xdr:rowOff>
    </xdr:to>
    <xdr:pic>
      <xdr:nvPicPr>
        <xdr:cNvPr id="35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1650</xdr:rowOff>
    </xdr:to>
    <xdr:pic>
      <xdr:nvPicPr>
        <xdr:cNvPr id="35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2143</xdr:rowOff>
    </xdr:to>
    <xdr:pic>
      <xdr:nvPicPr>
        <xdr:cNvPr id="3544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979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514</xdr:rowOff>
    </xdr:to>
    <xdr:pic>
      <xdr:nvPicPr>
        <xdr:cNvPr id="35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593</xdr:rowOff>
    </xdr:to>
    <xdr:pic>
      <xdr:nvPicPr>
        <xdr:cNvPr id="3546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5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54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5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550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5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5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1650</xdr:rowOff>
    </xdr:to>
    <xdr:pic>
      <xdr:nvPicPr>
        <xdr:cNvPr id="35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5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593</xdr:rowOff>
    </xdr:to>
    <xdr:pic>
      <xdr:nvPicPr>
        <xdr:cNvPr id="35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5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5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5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5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5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35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152404</xdr:rowOff>
    </xdr:to>
    <xdr:pic>
      <xdr:nvPicPr>
        <xdr:cNvPr id="35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5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5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35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5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157844</xdr:rowOff>
    </xdr:to>
    <xdr:pic>
      <xdr:nvPicPr>
        <xdr:cNvPr id="35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5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5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5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5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159124</xdr:rowOff>
    </xdr:to>
    <xdr:pic>
      <xdr:nvPicPr>
        <xdr:cNvPr id="35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5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5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157840</xdr:rowOff>
    </xdr:to>
    <xdr:pic>
      <xdr:nvPicPr>
        <xdr:cNvPr id="35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5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5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5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5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5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5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5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157841</xdr:rowOff>
    </xdr:to>
    <xdr:pic>
      <xdr:nvPicPr>
        <xdr:cNvPr id="35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5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5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5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5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5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5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5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6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6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6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6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6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6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6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154286</xdr:rowOff>
    </xdr:to>
    <xdr:pic>
      <xdr:nvPicPr>
        <xdr:cNvPr id="36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6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6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6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6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6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6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6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36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6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174697</xdr:rowOff>
    </xdr:to>
    <xdr:pic>
      <xdr:nvPicPr>
        <xdr:cNvPr id="36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6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6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347</xdr:rowOff>
    </xdr:to>
    <xdr:pic>
      <xdr:nvPicPr>
        <xdr:cNvPr id="36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6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6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6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6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6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160682</xdr:rowOff>
    </xdr:to>
    <xdr:pic>
      <xdr:nvPicPr>
        <xdr:cNvPr id="3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6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6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6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6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6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6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6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6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6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6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6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6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2756</xdr:rowOff>
    </xdr:to>
    <xdr:pic>
      <xdr:nvPicPr>
        <xdr:cNvPr id="36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6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1961</xdr:rowOff>
    </xdr:to>
    <xdr:pic>
      <xdr:nvPicPr>
        <xdr:cNvPr id="36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6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6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9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69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62112</xdr:rowOff>
    </xdr:to>
    <xdr:pic>
      <xdr:nvPicPr>
        <xdr:cNvPr id="36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3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3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13</xdr:row>
      <xdr:rowOff>22412</xdr:rowOff>
    </xdr:to>
    <xdr:pic>
      <xdr:nvPicPr>
        <xdr:cNvPr id="3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206828</xdr:rowOff>
    </xdr:to>
    <xdr:pic>
      <xdr:nvPicPr>
        <xdr:cNvPr id="36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206828</xdr:rowOff>
    </xdr:to>
    <xdr:pic>
      <xdr:nvPicPr>
        <xdr:cNvPr id="36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6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154255</xdr:rowOff>
    </xdr:to>
    <xdr:pic>
      <xdr:nvPicPr>
        <xdr:cNvPr id="37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2052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7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7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7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6308</xdr:rowOff>
    </xdr:to>
    <xdr:pic>
      <xdr:nvPicPr>
        <xdr:cNvPr id="37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7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7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165462</xdr:rowOff>
    </xdr:to>
    <xdr:pic>
      <xdr:nvPicPr>
        <xdr:cNvPr id="37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7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7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7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7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152404</xdr:rowOff>
    </xdr:to>
    <xdr:pic>
      <xdr:nvPicPr>
        <xdr:cNvPr id="37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7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7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37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7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7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7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7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37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159124</xdr:rowOff>
    </xdr:to>
    <xdr:pic>
      <xdr:nvPicPr>
        <xdr:cNvPr id="37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155240</xdr:rowOff>
    </xdr:to>
    <xdr:pic>
      <xdr:nvPicPr>
        <xdr:cNvPr id="37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3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7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157840</xdr:rowOff>
    </xdr:to>
    <xdr:pic>
      <xdr:nvPicPr>
        <xdr:cNvPr id="37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7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7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7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7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7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7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7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157841</xdr:rowOff>
    </xdr:to>
    <xdr:pic>
      <xdr:nvPicPr>
        <xdr:cNvPr id="37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7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7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7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7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37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37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7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7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7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7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7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7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7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7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7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7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7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37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55580</xdr:rowOff>
    </xdr:to>
    <xdr:pic>
      <xdr:nvPicPr>
        <xdr:cNvPr id="37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37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174697</xdr:rowOff>
    </xdr:to>
    <xdr:pic>
      <xdr:nvPicPr>
        <xdr:cNvPr id="37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7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7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7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165029</xdr:rowOff>
    </xdr:to>
    <xdr:pic>
      <xdr:nvPicPr>
        <xdr:cNvPr id="3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502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7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7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2771</xdr:rowOff>
    </xdr:to>
    <xdr:pic>
      <xdr:nvPicPr>
        <xdr:cNvPr id="37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160724</xdr:rowOff>
    </xdr:to>
    <xdr:pic>
      <xdr:nvPicPr>
        <xdr:cNvPr id="37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7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168344</xdr:rowOff>
    </xdr:to>
    <xdr:pic>
      <xdr:nvPicPr>
        <xdr:cNvPr id="37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7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168343</xdr:rowOff>
    </xdr:to>
    <xdr:pic>
      <xdr:nvPicPr>
        <xdr:cNvPr id="37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160682</xdr:rowOff>
    </xdr:to>
    <xdr:pic>
      <xdr:nvPicPr>
        <xdr:cNvPr id="37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4612</xdr:rowOff>
    </xdr:to>
    <xdr:pic>
      <xdr:nvPicPr>
        <xdr:cNvPr id="37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1906</xdr:rowOff>
    </xdr:to>
    <xdr:pic>
      <xdr:nvPicPr>
        <xdr:cNvPr id="37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15</xdr:row>
      <xdr:rowOff>2170</xdr:rowOff>
    </xdr:to>
    <xdr:pic>
      <xdr:nvPicPr>
        <xdr:cNvPr id="37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190500</xdr:colOff>
      <xdr:row>14</xdr:row>
      <xdr:rowOff>83372</xdr:rowOff>
    </xdr:to>
    <xdr:pic>
      <xdr:nvPicPr>
        <xdr:cNvPr id="37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68068</xdr:rowOff>
    </xdr:to>
    <xdr:pic>
      <xdr:nvPicPr>
        <xdr:cNvPr id="3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143371</xdr:rowOff>
    </xdr:to>
    <xdr:pic>
      <xdr:nvPicPr>
        <xdr:cNvPr id="3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133573</xdr:rowOff>
    </xdr:to>
    <xdr:pic>
      <xdr:nvPicPr>
        <xdr:cNvPr id="3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133574</xdr:rowOff>
    </xdr:to>
    <xdr:pic>
      <xdr:nvPicPr>
        <xdr:cNvPr id="3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7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7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7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165462</xdr:rowOff>
    </xdr:to>
    <xdr:pic>
      <xdr:nvPicPr>
        <xdr:cNvPr id="37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6308</xdr:rowOff>
    </xdr:to>
    <xdr:pic>
      <xdr:nvPicPr>
        <xdr:cNvPr id="37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159820</xdr:rowOff>
    </xdr:to>
    <xdr:pic>
      <xdr:nvPicPr>
        <xdr:cNvPr id="38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8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8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157478</xdr:rowOff>
    </xdr:to>
    <xdr:pic>
      <xdr:nvPicPr>
        <xdr:cNvPr id="38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8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152404</xdr:rowOff>
    </xdr:to>
    <xdr:pic>
      <xdr:nvPicPr>
        <xdr:cNvPr id="38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8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8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38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8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8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8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8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8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8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38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8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8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157840</xdr:rowOff>
    </xdr:to>
    <xdr:pic>
      <xdr:nvPicPr>
        <xdr:cNvPr id="38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8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38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8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38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38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38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8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157841</xdr:rowOff>
    </xdr:to>
    <xdr:pic>
      <xdr:nvPicPr>
        <xdr:cNvPr id="38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8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157480</xdr:rowOff>
    </xdr:to>
    <xdr:pic>
      <xdr:nvPicPr>
        <xdr:cNvPr id="38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8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38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8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83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157478</xdr:rowOff>
    </xdr:to>
    <xdr:pic>
      <xdr:nvPicPr>
        <xdr:cNvPr id="383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383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83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83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383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383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83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384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384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384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84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384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384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157479</xdr:rowOff>
    </xdr:to>
    <xdr:pic>
      <xdr:nvPicPr>
        <xdr:cNvPr id="384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84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384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384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19</xdr:row>
      <xdr:rowOff>12120</xdr:rowOff>
    </xdr:to>
    <xdr:pic>
      <xdr:nvPicPr>
        <xdr:cNvPr id="38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174697</xdr:rowOff>
    </xdr:to>
    <xdr:pic>
      <xdr:nvPicPr>
        <xdr:cNvPr id="38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38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3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138505</xdr:rowOff>
    </xdr:to>
    <xdr:pic>
      <xdr:nvPicPr>
        <xdr:cNvPr id="3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8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157842</xdr:rowOff>
    </xdr:to>
    <xdr:pic>
      <xdr:nvPicPr>
        <xdr:cNvPr id="38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5651</xdr:rowOff>
    </xdr:to>
    <xdr:pic>
      <xdr:nvPicPr>
        <xdr:cNvPr id="38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5652</xdr:rowOff>
    </xdr:to>
    <xdr:pic>
      <xdr:nvPicPr>
        <xdr:cNvPr id="38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157843</xdr:rowOff>
    </xdr:to>
    <xdr:pic>
      <xdr:nvPicPr>
        <xdr:cNvPr id="387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4259</xdr:rowOff>
    </xdr:to>
    <xdr:pic>
      <xdr:nvPicPr>
        <xdr:cNvPr id="38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160682</xdr:rowOff>
    </xdr:to>
    <xdr:pic>
      <xdr:nvPicPr>
        <xdr:cNvPr id="38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160726</xdr:rowOff>
    </xdr:to>
    <xdr:pic>
      <xdr:nvPicPr>
        <xdr:cNvPr id="38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158955</xdr:rowOff>
    </xdr:to>
    <xdr:pic>
      <xdr:nvPicPr>
        <xdr:cNvPr id="38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8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8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154549</xdr:rowOff>
    </xdr:to>
    <xdr:pic>
      <xdr:nvPicPr>
        <xdr:cNvPr id="38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8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8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177799</xdr:rowOff>
    </xdr:to>
    <xdr:pic>
      <xdr:nvPicPr>
        <xdr:cNvPr id="38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77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866</xdr:rowOff>
    </xdr:to>
    <xdr:pic>
      <xdr:nvPicPr>
        <xdr:cNvPr id="38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9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9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8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8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9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89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154549</xdr:rowOff>
    </xdr:to>
    <xdr:pic>
      <xdr:nvPicPr>
        <xdr:cNvPr id="389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89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154549</xdr:rowOff>
    </xdr:to>
    <xdr:pic>
      <xdr:nvPicPr>
        <xdr:cNvPr id="390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90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166239</xdr:rowOff>
    </xdr:to>
    <xdr:pic>
      <xdr:nvPicPr>
        <xdr:cNvPr id="390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9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39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129540</xdr:rowOff>
    </xdr:to>
    <xdr:pic>
      <xdr:nvPicPr>
        <xdr:cNvPr id="3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154549</xdr:rowOff>
    </xdr:to>
    <xdr:pic>
      <xdr:nvPicPr>
        <xdr:cNvPr id="39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154549</xdr:rowOff>
    </xdr:to>
    <xdr:pic>
      <xdr:nvPicPr>
        <xdr:cNvPr id="39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92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3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158954</xdr:rowOff>
    </xdr:to>
    <xdr:pic>
      <xdr:nvPicPr>
        <xdr:cNvPr id="39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158955</xdr:rowOff>
    </xdr:to>
    <xdr:pic>
      <xdr:nvPicPr>
        <xdr:cNvPr id="39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154549</xdr:rowOff>
    </xdr:to>
    <xdr:pic>
      <xdr:nvPicPr>
        <xdr:cNvPr id="39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152401</xdr:rowOff>
    </xdr:to>
    <xdr:pic>
      <xdr:nvPicPr>
        <xdr:cNvPr id="39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152400</xdr:rowOff>
    </xdr:to>
    <xdr:pic>
      <xdr:nvPicPr>
        <xdr:cNvPr id="39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2770</xdr:rowOff>
    </xdr:to>
    <xdr:pic>
      <xdr:nvPicPr>
        <xdr:cNvPr id="39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39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39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39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39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39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39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39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39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39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39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1273</xdr:rowOff>
    </xdr:to>
    <xdr:pic>
      <xdr:nvPicPr>
        <xdr:cNvPr id="399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165733</xdr:rowOff>
    </xdr:to>
    <xdr:pic>
      <xdr:nvPicPr>
        <xdr:cNvPr id="399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6580</xdr:rowOff>
    </xdr:to>
    <xdr:pic>
      <xdr:nvPicPr>
        <xdr:cNvPr id="399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175258</xdr:rowOff>
    </xdr:to>
    <xdr:pic>
      <xdr:nvPicPr>
        <xdr:cNvPr id="400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00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0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0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400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00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00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0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40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00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01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01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01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401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01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01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401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1272</xdr:rowOff>
    </xdr:to>
    <xdr:pic>
      <xdr:nvPicPr>
        <xdr:cNvPr id="40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0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0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0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0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0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03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03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403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0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0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0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0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0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0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0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0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0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0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0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0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0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0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0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0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0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0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0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0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7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7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7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7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8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8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8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8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0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0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0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0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0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0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0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0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165733</xdr:rowOff>
    </xdr:to>
    <xdr:pic>
      <xdr:nvPicPr>
        <xdr:cNvPr id="40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6580</xdr:rowOff>
    </xdr:to>
    <xdr:pic>
      <xdr:nvPicPr>
        <xdr:cNvPr id="40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175258</xdr:rowOff>
    </xdr:to>
    <xdr:pic>
      <xdr:nvPicPr>
        <xdr:cNvPr id="40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1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1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1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41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1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1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41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1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1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1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1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41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1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1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41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1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1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1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1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1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1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1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1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1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41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1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1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1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1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1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1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1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1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1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1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1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1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1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1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1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1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17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17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1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18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1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1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1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1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1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418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1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1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1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1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6580</xdr:rowOff>
    </xdr:to>
    <xdr:pic>
      <xdr:nvPicPr>
        <xdr:cNvPr id="419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19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175258</xdr:rowOff>
    </xdr:to>
    <xdr:pic>
      <xdr:nvPicPr>
        <xdr:cNvPr id="41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1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19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1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1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1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2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42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42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203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04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20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154286</xdr:rowOff>
    </xdr:to>
    <xdr:pic>
      <xdr:nvPicPr>
        <xdr:cNvPr id="42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207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2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09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154282</xdr:rowOff>
    </xdr:to>
    <xdr:pic>
      <xdr:nvPicPr>
        <xdr:cNvPr id="421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21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212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21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1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2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2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2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2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2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2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2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1273</xdr:rowOff>
    </xdr:to>
    <xdr:pic>
      <xdr:nvPicPr>
        <xdr:cNvPr id="42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165733</xdr:rowOff>
    </xdr:to>
    <xdr:pic>
      <xdr:nvPicPr>
        <xdr:cNvPr id="42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6580</xdr:rowOff>
    </xdr:to>
    <xdr:pic>
      <xdr:nvPicPr>
        <xdr:cNvPr id="42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175258</xdr:rowOff>
    </xdr:to>
    <xdr:pic>
      <xdr:nvPicPr>
        <xdr:cNvPr id="42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2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2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2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2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2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2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2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2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42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2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2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2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2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2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2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2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2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2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2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29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2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2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2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29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429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29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3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3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3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6579</xdr:rowOff>
    </xdr:to>
    <xdr:pic>
      <xdr:nvPicPr>
        <xdr:cNvPr id="43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1273</xdr:rowOff>
    </xdr:to>
    <xdr:pic>
      <xdr:nvPicPr>
        <xdr:cNvPr id="43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6578</xdr:rowOff>
    </xdr:to>
    <xdr:pic>
      <xdr:nvPicPr>
        <xdr:cNvPr id="430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3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6580</xdr:rowOff>
    </xdr:to>
    <xdr:pic>
      <xdr:nvPicPr>
        <xdr:cNvPr id="430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3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30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3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431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3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3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3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3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3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3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3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3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3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3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3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1273</xdr:rowOff>
    </xdr:to>
    <xdr:pic>
      <xdr:nvPicPr>
        <xdr:cNvPr id="43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165733</xdr:rowOff>
    </xdr:to>
    <xdr:pic>
      <xdr:nvPicPr>
        <xdr:cNvPr id="43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6580</xdr:rowOff>
    </xdr:to>
    <xdr:pic>
      <xdr:nvPicPr>
        <xdr:cNvPr id="43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175258</xdr:rowOff>
    </xdr:to>
    <xdr:pic>
      <xdr:nvPicPr>
        <xdr:cNvPr id="434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34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34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34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434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34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35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5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435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35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35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35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35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435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35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35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165124</xdr:rowOff>
    </xdr:to>
    <xdr:pic>
      <xdr:nvPicPr>
        <xdr:cNvPr id="436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3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3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3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3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1270</xdr:rowOff>
    </xdr:to>
    <xdr:pic>
      <xdr:nvPicPr>
        <xdr:cNvPr id="43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3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3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3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3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43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3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3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3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4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4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4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40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4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4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4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4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4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4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4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4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89985</xdr:rowOff>
    </xdr:to>
    <xdr:pic>
      <xdr:nvPicPr>
        <xdr:cNvPr id="444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44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44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4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44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82364</xdr:rowOff>
    </xdr:to>
    <xdr:pic>
      <xdr:nvPicPr>
        <xdr:cNvPr id="44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4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4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6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154380</xdr:rowOff>
    </xdr:to>
    <xdr:pic>
      <xdr:nvPicPr>
        <xdr:cNvPr id="446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4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154576</xdr:rowOff>
    </xdr:to>
    <xdr:pic>
      <xdr:nvPicPr>
        <xdr:cNvPr id="448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866</xdr:rowOff>
    </xdr:to>
    <xdr:pic>
      <xdr:nvPicPr>
        <xdr:cNvPr id="448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8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48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8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44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155863</xdr:rowOff>
    </xdr:to>
    <xdr:pic>
      <xdr:nvPicPr>
        <xdr:cNvPr id="44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159124</xdr:rowOff>
    </xdr:to>
    <xdr:pic>
      <xdr:nvPicPr>
        <xdr:cNvPr id="448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9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9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449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49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49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49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49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49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49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49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450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166407</xdr:rowOff>
    </xdr:to>
    <xdr:pic>
      <xdr:nvPicPr>
        <xdr:cNvPr id="450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99060</xdr:rowOff>
    </xdr:to>
    <xdr:pic>
      <xdr:nvPicPr>
        <xdr:cNvPr id="45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5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5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169767</xdr:rowOff>
    </xdr:to>
    <xdr:pic>
      <xdr:nvPicPr>
        <xdr:cNvPr id="45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976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5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5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2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155864</xdr:rowOff>
    </xdr:to>
    <xdr:pic>
      <xdr:nvPicPr>
        <xdr:cNvPr id="45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5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98949</xdr:rowOff>
    </xdr:to>
    <xdr:pic>
      <xdr:nvPicPr>
        <xdr:cNvPr id="4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99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72388</xdr:rowOff>
    </xdr:to>
    <xdr:pic>
      <xdr:nvPicPr>
        <xdr:cNvPr id="4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82363</xdr:rowOff>
    </xdr:to>
    <xdr:pic>
      <xdr:nvPicPr>
        <xdr:cNvPr id="45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89982</xdr:rowOff>
    </xdr:to>
    <xdr:pic>
      <xdr:nvPicPr>
        <xdr:cNvPr id="45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72391</xdr:rowOff>
    </xdr:to>
    <xdr:pic>
      <xdr:nvPicPr>
        <xdr:cNvPr id="45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126662</xdr:rowOff>
    </xdr:to>
    <xdr:pic>
      <xdr:nvPicPr>
        <xdr:cNvPr id="45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160021</xdr:rowOff>
    </xdr:to>
    <xdr:pic>
      <xdr:nvPicPr>
        <xdr:cNvPr id="45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154285</xdr:rowOff>
    </xdr:to>
    <xdr:pic>
      <xdr:nvPicPr>
        <xdr:cNvPr id="45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5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165733</xdr:rowOff>
    </xdr:to>
    <xdr:pic>
      <xdr:nvPicPr>
        <xdr:cNvPr id="45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5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175258</xdr:rowOff>
    </xdr:to>
    <xdr:pic>
      <xdr:nvPicPr>
        <xdr:cNvPr id="45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5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5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154577</xdr:rowOff>
    </xdr:to>
    <xdr:pic>
      <xdr:nvPicPr>
        <xdr:cNvPr id="45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154575</xdr:rowOff>
    </xdr:to>
    <xdr:pic>
      <xdr:nvPicPr>
        <xdr:cNvPr id="454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54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154283</xdr:rowOff>
    </xdr:to>
    <xdr:pic>
      <xdr:nvPicPr>
        <xdr:cNvPr id="454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2770</xdr:rowOff>
    </xdr:to>
    <xdr:pic>
      <xdr:nvPicPr>
        <xdr:cNvPr id="455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154377</xdr:rowOff>
    </xdr:to>
    <xdr:pic>
      <xdr:nvPicPr>
        <xdr:cNvPr id="455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154576</xdr:rowOff>
    </xdr:to>
    <xdr:pic>
      <xdr:nvPicPr>
        <xdr:cNvPr id="455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55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5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159123</xdr:rowOff>
    </xdr:to>
    <xdr:pic>
      <xdr:nvPicPr>
        <xdr:cNvPr id="455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154379</xdr:rowOff>
    </xdr:to>
    <xdr:pic>
      <xdr:nvPicPr>
        <xdr:cNvPr id="455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152402</xdr:rowOff>
    </xdr:to>
    <xdr:pic>
      <xdr:nvPicPr>
        <xdr:cNvPr id="455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55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161858</xdr:rowOff>
    </xdr:to>
    <xdr:pic>
      <xdr:nvPicPr>
        <xdr:cNvPr id="455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267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11431</xdr:rowOff>
    </xdr:to>
    <xdr:pic>
      <xdr:nvPicPr>
        <xdr:cNvPr id="45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129540</xdr:rowOff>
    </xdr:to>
    <xdr:pic>
      <xdr:nvPicPr>
        <xdr:cNvPr id="45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152401</xdr:rowOff>
    </xdr:to>
    <xdr:pic>
      <xdr:nvPicPr>
        <xdr:cNvPr id="45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138505</xdr:rowOff>
    </xdr:to>
    <xdr:pic>
      <xdr:nvPicPr>
        <xdr:cNvPr id="45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5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155862</xdr:rowOff>
    </xdr:to>
    <xdr:pic>
      <xdr:nvPicPr>
        <xdr:cNvPr id="45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154575</xdr:rowOff>
    </xdr:to>
    <xdr:pic>
      <xdr:nvPicPr>
        <xdr:cNvPr id="45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154378</xdr:rowOff>
    </xdr:to>
    <xdr:pic>
      <xdr:nvPicPr>
        <xdr:cNvPr id="45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152403</xdr:rowOff>
    </xdr:to>
    <xdr:pic>
      <xdr:nvPicPr>
        <xdr:cNvPr id="45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144442</xdr:rowOff>
    </xdr:to>
    <xdr:pic>
      <xdr:nvPicPr>
        <xdr:cNvPr id="45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154284</xdr:rowOff>
    </xdr:to>
    <xdr:pic>
      <xdr:nvPicPr>
        <xdr:cNvPr id="45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152400</xdr:rowOff>
    </xdr:to>
    <xdr:pic>
      <xdr:nvPicPr>
        <xdr:cNvPr id="45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190500" cy="185057"/>
    <xdr:pic>
      <xdr:nvPicPr>
        <xdr:cNvPr id="458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190500" cy="195943"/>
    <xdr:pic>
      <xdr:nvPicPr>
        <xdr:cNvPr id="45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15</xdr:row>
      <xdr:rowOff>0</xdr:rowOff>
    </xdr:from>
    <xdr:ext cx="190500" cy="195943"/>
    <xdr:pic>
      <xdr:nvPicPr>
        <xdr:cNvPr id="45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15</xdr:row>
      <xdr:rowOff>0</xdr:rowOff>
    </xdr:from>
    <xdr:ext cx="190500" cy="195943"/>
    <xdr:pic>
      <xdr:nvPicPr>
        <xdr:cNvPr id="45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45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5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5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5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5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3"/>
    <xdr:pic>
      <xdr:nvPicPr>
        <xdr:cNvPr id="45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5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5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5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5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46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7"/>
    <xdr:pic>
      <xdr:nvPicPr>
        <xdr:cNvPr id="46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1"/>
    <xdr:pic>
      <xdr:nvPicPr>
        <xdr:cNvPr id="46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79"/>
    <xdr:pic>
      <xdr:nvPicPr>
        <xdr:cNvPr id="46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79"/>
    <xdr:pic>
      <xdr:nvPicPr>
        <xdr:cNvPr id="46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79294"/>
    <xdr:pic>
      <xdr:nvPicPr>
        <xdr:cNvPr id="46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198185"/>
    <xdr:pic>
      <xdr:nvPicPr>
        <xdr:cNvPr id="46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3"/>
    <xdr:pic>
      <xdr:nvPicPr>
        <xdr:cNvPr id="46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46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4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46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97921"/>
    <xdr:pic>
      <xdr:nvPicPr>
        <xdr:cNvPr id="46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46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91440" cy="182880"/>
    <xdr:pic>
      <xdr:nvPicPr>
        <xdr:cNvPr id="46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4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97921"/>
    <xdr:pic>
      <xdr:nvPicPr>
        <xdr:cNvPr id="4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4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46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66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6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6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7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567146"/>
    <xdr:pic>
      <xdr:nvPicPr>
        <xdr:cNvPr id="47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206828"/>
    <xdr:pic>
      <xdr:nvPicPr>
        <xdr:cNvPr id="47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</xdr:row>
      <xdr:rowOff>0</xdr:rowOff>
    </xdr:from>
    <xdr:ext cx="190500" cy="206828"/>
    <xdr:pic>
      <xdr:nvPicPr>
        <xdr:cNvPr id="47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203562"/>
    <xdr:pic>
      <xdr:nvPicPr>
        <xdr:cNvPr id="4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47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47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47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1"/>
    <xdr:pic>
      <xdr:nvPicPr>
        <xdr:cNvPr id="47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85057"/>
    <xdr:pic>
      <xdr:nvPicPr>
        <xdr:cNvPr id="476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190500" cy="195943"/>
    <xdr:pic>
      <xdr:nvPicPr>
        <xdr:cNvPr id="47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15</xdr:row>
      <xdr:rowOff>0</xdr:rowOff>
    </xdr:from>
    <xdr:ext cx="190500" cy="195943"/>
    <xdr:pic>
      <xdr:nvPicPr>
        <xdr:cNvPr id="4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47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47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47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85057"/>
    <xdr:pic>
      <xdr:nvPicPr>
        <xdr:cNvPr id="477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190500" cy="195943"/>
    <xdr:pic>
      <xdr:nvPicPr>
        <xdr:cNvPr id="47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15</xdr:row>
      <xdr:rowOff>0</xdr:rowOff>
    </xdr:from>
    <xdr:ext cx="190500" cy="195943"/>
    <xdr:pic>
      <xdr:nvPicPr>
        <xdr:cNvPr id="477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15</xdr:row>
      <xdr:rowOff>0</xdr:rowOff>
    </xdr:from>
    <xdr:ext cx="190500" cy="195943"/>
    <xdr:pic>
      <xdr:nvPicPr>
        <xdr:cNvPr id="47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190500" cy="195943"/>
    <xdr:pic>
      <xdr:nvPicPr>
        <xdr:cNvPr id="47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182880</xdr:rowOff>
    </xdr:to>
    <xdr:pic>
      <xdr:nvPicPr>
        <xdr:cNvPr id="47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47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47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179294</xdr:rowOff>
    </xdr:to>
    <xdr:pic>
      <xdr:nvPicPr>
        <xdr:cNvPr id="47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7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7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7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7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147181</xdr:rowOff>
    </xdr:to>
    <xdr:pic>
      <xdr:nvPicPr>
        <xdr:cNvPr id="47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7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547</xdr:rowOff>
    </xdr:to>
    <xdr:pic>
      <xdr:nvPicPr>
        <xdr:cNvPr id="4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7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8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8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143597</xdr:rowOff>
    </xdr:to>
    <xdr:pic>
      <xdr:nvPicPr>
        <xdr:cNvPr id="48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143595</xdr:rowOff>
    </xdr:to>
    <xdr:pic>
      <xdr:nvPicPr>
        <xdr:cNvPr id="48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147179</xdr:rowOff>
    </xdr:to>
    <xdr:pic>
      <xdr:nvPicPr>
        <xdr:cNvPr id="48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141417</xdr:rowOff>
    </xdr:to>
    <xdr:pic>
      <xdr:nvPicPr>
        <xdr:cNvPr id="48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141417</xdr:rowOff>
    </xdr:to>
    <xdr:pic>
      <xdr:nvPicPr>
        <xdr:cNvPr id="48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141914</xdr:rowOff>
    </xdr:to>
    <xdr:pic>
      <xdr:nvPicPr>
        <xdr:cNvPr id="480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337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182880</xdr:rowOff>
    </xdr:to>
    <xdr:pic>
      <xdr:nvPicPr>
        <xdr:cNvPr id="48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48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48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48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48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179294</xdr:rowOff>
    </xdr:to>
    <xdr:pic>
      <xdr:nvPicPr>
        <xdr:cNvPr id="48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7685</xdr:rowOff>
    </xdr:to>
    <xdr:pic>
      <xdr:nvPicPr>
        <xdr:cNvPr id="48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1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147181</xdr:rowOff>
    </xdr:to>
    <xdr:pic>
      <xdr:nvPicPr>
        <xdr:cNvPr id="48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143596</xdr:rowOff>
    </xdr:to>
    <xdr:pic>
      <xdr:nvPicPr>
        <xdr:cNvPr id="48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143596</xdr:rowOff>
    </xdr:to>
    <xdr:pic>
      <xdr:nvPicPr>
        <xdr:cNvPr id="48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143596</xdr:rowOff>
    </xdr:to>
    <xdr:pic>
      <xdr:nvPicPr>
        <xdr:cNvPr id="48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156459</xdr:rowOff>
    </xdr:to>
    <xdr:pic>
      <xdr:nvPicPr>
        <xdr:cNvPr id="48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143596</xdr:rowOff>
    </xdr:to>
    <xdr:pic>
      <xdr:nvPicPr>
        <xdr:cNvPr id="48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91440</xdr:colOff>
      <xdr:row>12</xdr:row>
      <xdr:rowOff>182880</xdr:rowOff>
    </xdr:to>
    <xdr:pic>
      <xdr:nvPicPr>
        <xdr:cNvPr id="48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16</xdr:row>
      <xdr:rowOff>2771</xdr:rowOff>
    </xdr:to>
    <xdr:pic>
      <xdr:nvPicPr>
        <xdr:cNvPr id="48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143596</xdr:rowOff>
    </xdr:to>
    <xdr:pic>
      <xdr:nvPicPr>
        <xdr:cNvPr id="48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156459</xdr:rowOff>
    </xdr:to>
    <xdr:pic>
      <xdr:nvPicPr>
        <xdr:cNvPr id="48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143596</xdr:rowOff>
    </xdr:to>
    <xdr:pic>
      <xdr:nvPicPr>
        <xdr:cNvPr id="48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18</xdr:row>
      <xdr:rowOff>141418</xdr:rowOff>
    </xdr:to>
    <xdr:pic>
      <xdr:nvPicPr>
        <xdr:cNvPr id="48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195543</xdr:colOff>
      <xdr:row>20</xdr:row>
      <xdr:rowOff>83613</xdr:rowOff>
    </xdr:to>
    <xdr:pic>
      <xdr:nvPicPr>
        <xdr:cNvPr id="48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5543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8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8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8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8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8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8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8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8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8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8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8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8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8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48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8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48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8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8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8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8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8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8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8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49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49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49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2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49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1906</xdr:rowOff>
    </xdr:to>
    <xdr:pic>
      <xdr:nvPicPr>
        <xdr:cNvPr id="49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49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49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4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6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49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9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49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49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4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4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4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4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4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4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4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50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50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50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50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50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50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81757</xdr:rowOff>
    </xdr:to>
    <xdr:pic>
      <xdr:nvPicPr>
        <xdr:cNvPr id="50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50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20</xdr:row>
      <xdr:rowOff>44873</xdr:rowOff>
    </xdr:to>
    <xdr:pic>
      <xdr:nvPicPr>
        <xdr:cNvPr id="50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50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5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2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1906</xdr:rowOff>
    </xdr:to>
    <xdr:pic>
      <xdr:nvPicPr>
        <xdr:cNvPr id="502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5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5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12</xdr:row>
      <xdr:rowOff>190500</xdr:rowOff>
    </xdr:to>
    <xdr:pic>
      <xdr:nvPicPr>
        <xdr:cNvPr id="5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16328</xdr:rowOff>
    </xdr:to>
    <xdr:pic>
      <xdr:nvPicPr>
        <xdr:cNvPr id="5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16328</xdr:rowOff>
    </xdr:to>
    <xdr:pic>
      <xdr:nvPicPr>
        <xdr:cNvPr id="5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5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162100</xdr:rowOff>
    </xdr:to>
    <xdr:pic>
      <xdr:nvPicPr>
        <xdr:cNvPr id="5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5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175483</xdr:rowOff>
    </xdr:to>
    <xdr:pic>
      <xdr:nvPicPr>
        <xdr:cNvPr id="50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83613</xdr:rowOff>
    </xdr:to>
    <xdr:pic>
      <xdr:nvPicPr>
        <xdr:cNvPr id="50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20</xdr:row>
      <xdr:rowOff>80908</xdr:rowOff>
    </xdr:to>
    <xdr:pic>
      <xdr:nvPicPr>
        <xdr:cNvPr id="50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3290</xdr:rowOff>
    </xdr:to>
    <xdr:pic>
      <xdr:nvPicPr>
        <xdr:cNvPr id="50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190500</xdr:colOff>
      <xdr:row>15</xdr:row>
      <xdr:rowOff>4930</xdr:rowOff>
    </xdr:to>
    <xdr:pic>
      <xdr:nvPicPr>
        <xdr:cNvPr id="50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21</xdr:row>
      <xdr:rowOff>128021</xdr:rowOff>
    </xdr:to>
    <xdr:pic>
      <xdr:nvPicPr>
        <xdr:cNvPr id="50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151216</xdr:rowOff>
    </xdr:to>
    <xdr:pic>
      <xdr:nvPicPr>
        <xdr:cNvPr id="50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141418</xdr:rowOff>
    </xdr:to>
    <xdr:pic>
      <xdr:nvPicPr>
        <xdr:cNvPr id="50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141419</xdr:rowOff>
    </xdr:to>
    <xdr:pic>
      <xdr:nvPicPr>
        <xdr:cNvPr id="50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14</xdr:col>
      <xdr:colOff>918881</xdr:colOff>
      <xdr:row>14</xdr:row>
      <xdr:rowOff>168088</xdr:rowOff>
    </xdr:from>
    <xdr:ext cx="190500" cy="185058"/>
    <xdr:pic>
      <xdr:nvPicPr>
        <xdr:cNvPr id="50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64131" y="112932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3"/>
    <xdr:pic>
      <xdr:nvPicPr>
        <xdr:cNvPr id="50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9"/>
    <xdr:pic>
      <xdr:nvPicPr>
        <xdr:cNvPr id="50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7"/>
    <xdr:pic>
      <xdr:nvPicPr>
        <xdr:cNvPr id="50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1"/>
    <xdr:pic>
      <xdr:nvPicPr>
        <xdr:cNvPr id="50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79"/>
    <xdr:pic>
      <xdr:nvPicPr>
        <xdr:cNvPr id="50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79"/>
    <xdr:pic>
      <xdr:nvPicPr>
        <xdr:cNvPr id="50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79294"/>
    <xdr:pic>
      <xdr:nvPicPr>
        <xdr:cNvPr id="50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198185"/>
    <xdr:pic>
      <xdr:nvPicPr>
        <xdr:cNvPr id="50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8643"/>
    <xdr:pic>
      <xdr:nvPicPr>
        <xdr:cNvPr id="50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5058"/>
    <xdr:pic>
      <xdr:nvPicPr>
        <xdr:cNvPr id="50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50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51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97921"/>
    <xdr:pic>
      <xdr:nvPicPr>
        <xdr:cNvPr id="51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51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91440" cy="182880"/>
    <xdr:pic>
      <xdr:nvPicPr>
        <xdr:cNvPr id="51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51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97921"/>
    <xdr:pic>
      <xdr:nvPicPr>
        <xdr:cNvPr id="51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5058"/>
    <xdr:pic>
      <xdr:nvPicPr>
        <xdr:cNvPr id="51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91440" cy="182880"/>
    <xdr:pic>
      <xdr:nvPicPr>
        <xdr:cNvPr id="5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1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1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1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1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1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1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2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2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567146"/>
    <xdr:pic>
      <xdr:nvPicPr>
        <xdr:cNvPr id="52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2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2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2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206828"/>
    <xdr:pic>
      <xdr:nvPicPr>
        <xdr:cNvPr id="52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13</xdr:row>
      <xdr:rowOff>0</xdr:rowOff>
    </xdr:from>
    <xdr:ext cx="190500" cy="206828"/>
    <xdr:pic>
      <xdr:nvPicPr>
        <xdr:cNvPr id="52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2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203562"/>
    <xdr:pic>
      <xdr:nvPicPr>
        <xdr:cNvPr id="52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2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396242"/>
    <xdr:pic>
      <xdr:nvPicPr>
        <xdr:cNvPr id="52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92678"/>
    <xdr:pic>
      <xdr:nvPicPr>
        <xdr:cNvPr id="52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0"/>
    <xdr:pic>
      <xdr:nvPicPr>
        <xdr:cNvPr id="52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15</xdr:row>
      <xdr:rowOff>0</xdr:rowOff>
    </xdr:from>
    <xdr:ext cx="190500" cy="182881"/>
    <xdr:pic>
      <xdr:nvPicPr>
        <xdr:cNvPr id="52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18</xdr:col>
      <xdr:colOff>0</xdr:colOff>
      <xdr:row>3</xdr:row>
      <xdr:rowOff>0</xdr:rowOff>
    </xdr:from>
    <xdr:to>
      <xdr:col>18</xdr:col>
      <xdr:colOff>91440</xdr:colOff>
      <xdr:row>3</xdr:row>
      <xdr:rowOff>182880</xdr:rowOff>
    </xdr:to>
    <xdr:pic>
      <xdr:nvPicPr>
        <xdr:cNvPr id="52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129540</xdr:rowOff>
    </xdr:to>
    <xdr:pic>
      <xdr:nvPicPr>
        <xdr:cNvPr id="52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182880</xdr:rowOff>
    </xdr:to>
    <xdr:pic>
      <xdr:nvPicPr>
        <xdr:cNvPr id="52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182880</xdr:rowOff>
    </xdr:to>
    <xdr:pic>
      <xdr:nvPicPr>
        <xdr:cNvPr id="52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91440</xdr:colOff>
      <xdr:row>2</xdr:row>
      <xdr:rowOff>129540</xdr:rowOff>
    </xdr:to>
    <xdr:pic>
      <xdr:nvPicPr>
        <xdr:cNvPr id="52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2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190500</xdr:colOff>
      <xdr:row>2</xdr:row>
      <xdr:rowOff>7618</xdr:rowOff>
    </xdr:to>
    <xdr:pic>
      <xdr:nvPicPr>
        <xdr:cNvPr id="5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304800"/>
          <a:ext cx="190500" cy="2457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2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2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2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2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2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2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29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29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2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2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3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3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991</xdr:rowOff>
    </xdr:to>
    <xdr:pic>
      <xdr:nvPicPr>
        <xdr:cNvPr id="53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285875"/>
          <a:ext cx="190500" cy="2486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30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3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3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3</xdr:row>
      <xdr:rowOff>1467</xdr:rowOff>
    </xdr:to>
    <xdr:pic>
      <xdr:nvPicPr>
        <xdr:cNvPr id="53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190500</xdr:rowOff>
    </xdr:to>
    <xdr:pic>
      <xdr:nvPicPr>
        <xdr:cNvPr id="53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285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190500</xdr:rowOff>
    </xdr:to>
    <xdr:pic>
      <xdr:nvPicPr>
        <xdr:cNvPr id="5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190500</xdr:colOff>
      <xdr:row>4</xdr:row>
      <xdr:rowOff>0</xdr:rowOff>
    </xdr:to>
    <xdr:pic>
      <xdr:nvPicPr>
        <xdr:cNvPr id="5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129540</xdr:rowOff>
    </xdr:to>
    <xdr:pic>
      <xdr:nvPicPr>
        <xdr:cNvPr id="53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190500</xdr:rowOff>
    </xdr:to>
    <xdr:pic>
      <xdr:nvPicPr>
        <xdr:cNvPr id="53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190500</xdr:rowOff>
    </xdr:to>
    <xdr:pic>
      <xdr:nvPicPr>
        <xdr:cNvPr id="53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190500</xdr:colOff>
      <xdr:row>2</xdr:row>
      <xdr:rowOff>138505</xdr:rowOff>
    </xdr:to>
    <xdr:pic>
      <xdr:nvPicPr>
        <xdr:cNvPr id="53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2823883</xdr:colOff>
      <xdr:row>9</xdr:row>
      <xdr:rowOff>22412</xdr:rowOff>
    </xdr:from>
    <xdr:to>
      <xdr:col>6</xdr:col>
      <xdr:colOff>2824270</xdr:colOff>
      <xdr:row>9</xdr:row>
      <xdr:rowOff>2696816</xdr:rowOff>
    </xdr:to>
    <xdr:pic>
      <xdr:nvPicPr>
        <xdr:cNvPr id="5236" name="Obrázek 523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82118" y="5300383"/>
          <a:ext cx="2846681" cy="267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tabSelected="1" zoomScale="80" zoomScaleNormal="80" workbookViewId="0">
      <selection activeCell="P9" sqref="P9"/>
    </sheetView>
  </sheetViews>
  <sheetFormatPr defaultColWidth="8.88671875" defaultRowHeight="14.4" x14ac:dyDescent="0.3"/>
  <cols>
    <col min="1" max="1" width="1.44140625" style="1" customWidth="1"/>
    <col min="2" max="2" width="5.6640625" style="1" customWidth="1"/>
    <col min="3" max="3" width="45.5546875" style="2" customWidth="1"/>
    <col min="4" max="4" width="9.6640625" style="44" customWidth="1"/>
    <col min="5" max="5" width="9" style="45" customWidth="1"/>
    <col min="6" max="7" width="42.6640625" style="2" customWidth="1"/>
    <col min="8" max="8" width="36.88671875" style="2" customWidth="1"/>
    <col min="9" max="9" width="14.33203125" style="2" customWidth="1"/>
    <col min="10" max="10" width="18.5546875" style="1" customWidth="1"/>
    <col min="11" max="11" width="15.88671875" style="2" customWidth="1"/>
    <col min="12" max="13" width="22.109375" style="2" hidden="1" customWidth="1"/>
    <col min="14" max="14" width="19.88671875" style="2" customWidth="1"/>
    <col min="15" max="15" width="20.88671875" style="1" customWidth="1"/>
    <col min="16" max="16" width="18" style="1" customWidth="1"/>
    <col min="17" max="17" width="21" style="1" customWidth="1"/>
    <col min="18" max="18" width="16.33203125" style="1" customWidth="1"/>
    <col min="19" max="16384" width="8.88671875" style="1"/>
  </cols>
  <sheetData>
    <row r="1" spans="1:19" ht="24.6" customHeight="1" x14ac:dyDescent="0.3">
      <c r="B1" s="78" t="s">
        <v>18</v>
      </c>
      <c r="C1" s="79"/>
    </row>
    <row r="2" spans="1:19" ht="18.75" customHeight="1" x14ac:dyDescent="0.3">
      <c r="C2" s="20"/>
      <c r="D2" s="18"/>
      <c r="E2" s="19"/>
      <c r="F2" s="20"/>
      <c r="G2" s="20"/>
      <c r="I2" s="1"/>
      <c r="O2" s="42"/>
      <c r="P2" s="43"/>
      <c r="Q2" s="43"/>
      <c r="R2" s="43" t="s">
        <v>19</v>
      </c>
    </row>
    <row r="3" spans="1:19" ht="19.95" customHeight="1" x14ac:dyDescent="0.3">
      <c r="B3" s="97" t="s">
        <v>29</v>
      </c>
      <c r="C3" s="98"/>
      <c r="D3" s="76" t="s">
        <v>2</v>
      </c>
      <c r="E3" s="77"/>
      <c r="F3" s="22" t="s">
        <v>34</v>
      </c>
      <c r="G3" s="46"/>
      <c r="H3" s="47"/>
      <c r="I3" s="47"/>
      <c r="J3" s="47"/>
      <c r="K3" s="48"/>
      <c r="L3" s="49"/>
      <c r="M3" s="49"/>
      <c r="N3" s="49"/>
      <c r="O3" s="49"/>
      <c r="P3" s="48"/>
      <c r="Q3" s="48"/>
    </row>
    <row r="4" spans="1:19" ht="19.95" customHeight="1" thickBot="1" x14ac:dyDescent="0.35">
      <c r="C4" s="20"/>
      <c r="D4" s="18"/>
      <c r="E4" s="19"/>
      <c r="F4" s="46"/>
      <c r="G4" s="46"/>
      <c r="H4" s="50"/>
      <c r="I4" s="48"/>
      <c r="J4" s="48"/>
      <c r="K4" s="48"/>
      <c r="O4" s="2"/>
      <c r="P4" s="48"/>
      <c r="Q4" s="48"/>
    </row>
    <row r="5" spans="1:19" ht="28.2" customHeight="1" thickBot="1" x14ac:dyDescent="0.35">
      <c r="H5" s="3" t="s">
        <v>2</v>
      </c>
      <c r="L5" s="5"/>
      <c r="M5" s="5"/>
      <c r="N5" s="4"/>
      <c r="P5" s="3" t="s">
        <v>2</v>
      </c>
    </row>
    <row r="6" spans="1:19" s="51" customFormat="1" ht="58.8" thickTop="1" thickBot="1" x14ac:dyDescent="0.35">
      <c r="B6" s="23" t="s">
        <v>1</v>
      </c>
      <c r="C6" s="24" t="s">
        <v>30</v>
      </c>
      <c r="D6" s="24" t="s">
        <v>0</v>
      </c>
      <c r="E6" s="25" t="s">
        <v>32</v>
      </c>
      <c r="F6" s="88" t="s">
        <v>31</v>
      </c>
      <c r="G6" s="89"/>
      <c r="H6" s="17" t="s">
        <v>3</v>
      </c>
      <c r="I6" s="24" t="s">
        <v>26</v>
      </c>
      <c r="J6" s="40" t="s">
        <v>9</v>
      </c>
      <c r="K6" s="24" t="s">
        <v>37</v>
      </c>
      <c r="L6" s="24" t="s">
        <v>10</v>
      </c>
      <c r="M6" s="24" t="s">
        <v>11</v>
      </c>
      <c r="N6" s="24" t="s">
        <v>33</v>
      </c>
      <c r="O6" s="24" t="s">
        <v>12</v>
      </c>
      <c r="P6" s="21" t="s">
        <v>13</v>
      </c>
      <c r="Q6" s="40" t="s">
        <v>14</v>
      </c>
      <c r="R6" s="32" t="s">
        <v>15</v>
      </c>
    </row>
    <row r="7" spans="1:19" ht="126.75" customHeight="1" thickTop="1" x14ac:dyDescent="0.3">
      <c r="A7" s="52"/>
      <c r="B7" s="53">
        <v>1</v>
      </c>
      <c r="C7" s="54" t="s">
        <v>16</v>
      </c>
      <c r="D7" s="55">
        <v>10</v>
      </c>
      <c r="E7" s="56" t="s">
        <v>17</v>
      </c>
      <c r="F7" s="92" t="s">
        <v>20</v>
      </c>
      <c r="G7" s="93"/>
      <c r="H7" s="31" t="s">
        <v>38</v>
      </c>
      <c r="I7" s="94" t="s">
        <v>28</v>
      </c>
      <c r="J7" s="94" t="s">
        <v>27</v>
      </c>
      <c r="K7" s="94" t="s">
        <v>36</v>
      </c>
      <c r="L7" s="15">
        <f>D7*N7</f>
        <v>6000</v>
      </c>
      <c r="M7" s="15">
        <f>D7*O7</f>
        <v>6600</v>
      </c>
      <c r="N7" s="27">
        <v>600</v>
      </c>
      <c r="O7" s="28">
        <f>N7*1.1</f>
        <v>660</v>
      </c>
      <c r="P7" s="29">
        <v>226</v>
      </c>
      <c r="Q7" s="16">
        <f>D7*P7</f>
        <v>2260</v>
      </c>
      <c r="R7" s="33" t="str">
        <f>IF(ISNUMBER(P7), IF(P7&gt;O7,"NEVYHOVUJE","VYHOVUJE")," ")</f>
        <v>VYHOVUJE</v>
      </c>
      <c r="S7" s="57"/>
    </row>
    <row r="8" spans="1:19" x14ac:dyDescent="0.3">
      <c r="B8" s="58">
        <v>2</v>
      </c>
      <c r="C8" s="59" t="s">
        <v>24</v>
      </c>
      <c r="D8" s="60">
        <v>10</v>
      </c>
      <c r="E8" s="61" t="s">
        <v>17</v>
      </c>
      <c r="F8" s="90" t="s">
        <v>23</v>
      </c>
      <c r="G8" s="91"/>
      <c r="H8" s="31" t="s">
        <v>39</v>
      </c>
      <c r="I8" s="95"/>
      <c r="J8" s="95"/>
      <c r="K8" s="95"/>
      <c r="L8" s="6">
        <f>D8*N8</f>
        <v>5400</v>
      </c>
      <c r="M8" s="6">
        <f>D8*O8</f>
        <v>5940</v>
      </c>
      <c r="N8" s="28">
        <v>540</v>
      </c>
      <c r="O8" s="28">
        <f>N8*1.1</f>
        <v>594</v>
      </c>
      <c r="P8" s="30">
        <v>254</v>
      </c>
      <c r="Q8" s="7">
        <f>D8*P8</f>
        <v>2540</v>
      </c>
      <c r="R8" s="33" t="str">
        <f>IF(ISNUMBER(P8), IF(P8&gt;O8,"NEVYHOVUJE","VYHOVUJE")," ")</f>
        <v>VYHOVUJE</v>
      </c>
      <c r="S8" s="57"/>
    </row>
    <row r="9" spans="1:19" ht="81" customHeight="1" x14ac:dyDescent="0.3">
      <c r="B9" s="58">
        <v>3</v>
      </c>
      <c r="C9" s="62" t="s">
        <v>25</v>
      </c>
      <c r="D9" s="60">
        <v>10</v>
      </c>
      <c r="E9" s="61" t="s">
        <v>17</v>
      </c>
      <c r="F9" s="90" t="s">
        <v>22</v>
      </c>
      <c r="G9" s="91"/>
      <c r="H9" s="31" t="s">
        <v>40</v>
      </c>
      <c r="I9" s="95"/>
      <c r="J9" s="95"/>
      <c r="K9" s="95"/>
      <c r="L9" s="6">
        <f>D9*N9</f>
        <v>22000</v>
      </c>
      <c r="M9" s="6">
        <f>D9*O9</f>
        <v>24200</v>
      </c>
      <c r="N9" s="28">
        <v>2200</v>
      </c>
      <c r="O9" s="28">
        <f>N9*1.1</f>
        <v>2420</v>
      </c>
      <c r="P9" s="30">
        <v>710</v>
      </c>
      <c r="Q9" s="7">
        <f>D9*P9</f>
        <v>7100</v>
      </c>
      <c r="R9" s="33" t="str">
        <f t="shared" ref="R9:R10" si="0">IF(ISNUMBER(P9), IF(P9&gt;O9,"NEVYHOVUJE","VYHOVUJE")," ")</f>
        <v>VYHOVUJE</v>
      </c>
      <c r="S9" s="57"/>
    </row>
    <row r="10" spans="1:19" ht="214.5" customHeight="1" thickBot="1" x14ac:dyDescent="0.35">
      <c r="B10" s="63">
        <v>4</v>
      </c>
      <c r="C10" s="64" t="s">
        <v>21</v>
      </c>
      <c r="D10" s="65">
        <v>30</v>
      </c>
      <c r="E10" s="66" t="s">
        <v>17</v>
      </c>
      <c r="F10" s="67" t="s">
        <v>35</v>
      </c>
      <c r="G10" s="68"/>
      <c r="H10" s="34" t="s">
        <v>41</v>
      </c>
      <c r="I10" s="96"/>
      <c r="J10" s="96"/>
      <c r="K10" s="96"/>
      <c r="L10" s="35">
        <f>D10*N10</f>
        <v>9000</v>
      </c>
      <c r="M10" s="35">
        <f>D10*O10</f>
        <v>12000</v>
      </c>
      <c r="N10" s="36">
        <v>300</v>
      </c>
      <c r="O10" s="36">
        <v>400</v>
      </c>
      <c r="P10" s="37">
        <v>292</v>
      </c>
      <c r="Q10" s="38">
        <f>D10*P10</f>
        <v>8760</v>
      </c>
      <c r="R10" s="39" t="str">
        <f t="shared" si="0"/>
        <v>VYHOVUJE</v>
      </c>
      <c r="S10" s="57"/>
    </row>
    <row r="11" spans="1:19" ht="13.5" customHeight="1" thickTop="1" thickBot="1" x14ac:dyDescent="0.3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57"/>
    </row>
    <row r="12" spans="1:19" ht="60.75" customHeight="1" thickTop="1" thickBot="1" x14ac:dyDescent="0.35">
      <c r="A12" s="70"/>
      <c r="B12" s="86" t="s">
        <v>4</v>
      </c>
      <c r="C12" s="86"/>
      <c r="D12" s="86"/>
      <c r="E12" s="86"/>
      <c r="F12" s="86"/>
      <c r="G12" s="86"/>
      <c r="H12" s="86"/>
      <c r="I12" s="8"/>
      <c r="J12" s="71"/>
      <c r="K12" s="71"/>
      <c r="L12" s="71"/>
      <c r="M12" s="9"/>
      <c r="N12" s="26" t="s">
        <v>5</v>
      </c>
      <c r="O12" s="24" t="s">
        <v>6</v>
      </c>
      <c r="P12" s="80" t="s">
        <v>7</v>
      </c>
      <c r="Q12" s="81"/>
      <c r="R12" s="82"/>
      <c r="S12" s="57"/>
    </row>
    <row r="13" spans="1:19" ht="33" customHeight="1" thickTop="1" thickBot="1" x14ac:dyDescent="0.35">
      <c r="A13" s="70"/>
      <c r="B13" s="87" t="s">
        <v>8</v>
      </c>
      <c r="C13" s="87"/>
      <c r="D13" s="87"/>
      <c r="E13" s="87"/>
      <c r="F13" s="87"/>
      <c r="G13" s="87"/>
      <c r="H13" s="87"/>
      <c r="I13" s="72"/>
      <c r="J13" s="10"/>
      <c r="K13" s="10"/>
      <c r="L13" s="10"/>
      <c r="M13" s="11"/>
      <c r="N13" s="12">
        <f>SUM(L7:L10)</f>
        <v>42400</v>
      </c>
      <c r="O13" s="41">
        <f>SUM(M7:M10)</f>
        <v>48740</v>
      </c>
      <c r="P13" s="83">
        <f>SUM(Q7:Q10)</f>
        <v>20660</v>
      </c>
      <c r="Q13" s="84"/>
      <c r="R13" s="85"/>
      <c r="S13" s="57"/>
    </row>
    <row r="14" spans="1:19" ht="39.75" customHeight="1" thickTop="1" x14ac:dyDescent="0.3">
      <c r="A14" s="70"/>
      <c r="J14" s="13"/>
      <c r="K14" s="13"/>
      <c r="L14" s="13"/>
      <c r="M14" s="73"/>
      <c r="N14" s="73"/>
      <c r="O14" s="73"/>
      <c r="P14" s="74"/>
      <c r="Q14" s="74"/>
      <c r="R14" s="74"/>
      <c r="S14" s="75"/>
    </row>
    <row r="15" spans="1:19" ht="19.95" customHeight="1" x14ac:dyDescent="0.3">
      <c r="A15" s="70"/>
      <c r="J15" s="13"/>
      <c r="K15" s="13"/>
      <c r="L15" s="13"/>
      <c r="M15" s="73"/>
      <c r="N15" s="73"/>
      <c r="O15" s="14"/>
      <c r="P15" s="14"/>
      <c r="Q15" s="14"/>
      <c r="R15" s="74"/>
      <c r="S15" s="75"/>
    </row>
    <row r="16" spans="1:19" x14ac:dyDescent="0.3"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</row>
    <row r="17" spans="3:14" x14ac:dyDescent="0.3">
      <c r="C17" s="1"/>
      <c r="D17" s="1"/>
      <c r="E17" s="1"/>
      <c r="F17" s="1"/>
      <c r="G17" s="1"/>
      <c r="H17" s="1"/>
      <c r="I17" s="1"/>
      <c r="K17" s="1"/>
      <c r="L17" s="1"/>
      <c r="M17" s="1"/>
      <c r="N17" s="1"/>
    </row>
    <row r="18" spans="3:14" x14ac:dyDescent="0.3">
      <c r="C18" s="1"/>
      <c r="D18" s="1"/>
      <c r="E18" s="1"/>
      <c r="F18" s="1"/>
      <c r="G18" s="1"/>
      <c r="H18" s="1"/>
      <c r="I18" s="1"/>
      <c r="K18" s="1"/>
      <c r="L18" s="1"/>
      <c r="M18" s="1"/>
      <c r="N18" s="1"/>
    </row>
    <row r="19" spans="3:14" x14ac:dyDescent="0.3">
      <c r="C19" s="1"/>
      <c r="D19" s="1"/>
      <c r="E19" s="1"/>
      <c r="F19" s="1"/>
      <c r="G19" s="1"/>
      <c r="H19" s="1"/>
      <c r="I19" s="1"/>
      <c r="K19" s="1"/>
      <c r="L19" s="1"/>
      <c r="M19" s="1"/>
      <c r="N19" s="1"/>
    </row>
    <row r="20" spans="3:14" x14ac:dyDescent="0.3">
      <c r="C20" s="1"/>
      <c r="D20" s="1"/>
      <c r="E20" s="1"/>
      <c r="F20" s="1"/>
      <c r="G20" s="1"/>
      <c r="H20" s="1"/>
      <c r="I20" s="1"/>
      <c r="K20" s="1"/>
      <c r="L20" s="1"/>
      <c r="M20" s="1"/>
      <c r="N20" s="1"/>
    </row>
    <row r="21" spans="3:14" x14ac:dyDescent="0.3">
      <c r="C21" s="1"/>
      <c r="D21" s="1"/>
      <c r="E21" s="1"/>
      <c r="F21" s="1"/>
      <c r="G21" s="1"/>
      <c r="H21" s="1"/>
      <c r="I21" s="1"/>
      <c r="K21" s="1"/>
      <c r="L21" s="1"/>
      <c r="M21" s="1"/>
      <c r="N21" s="1"/>
    </row>
    <row r="22" spans="3:14" x14ac:dyDescent="0.3">
      <c r="C22" s="1"/>
      <c r="D22" s="1"/>
      <c r="E22" s="1"/>
      <c r="F22" s="1"/>
      <c r="G22" s="1"/>
      <c r="H22" s="1"/>
      <c r="I22" s="1"/>
      <c r="K22" s="1"/>
      <c r="L22" s="1"/>
      <c r="M22" s="1"/>
      <c r="N22" s="1"/>
    </row>
    <row r="23" spans="3:14" x14ac:dyDescent="0.3">
      <c r="C23" s="1"/>
      <c r="D23" s="1"/>
      <c r="E23" s="1"/>
      <c r="F23" s="1"/>
      <c r="G23" s="1"/>
      <c r="H23" s="1"/>
      <c r="I23" s="1"/>
      <c r="K23" s="1"/>
      <c r="L23" s="1"/>
      <c r="M23" s="1"/>
      <c r="N23" s="1"/>
    </row>
    <row r="24" spans="3:14" x14ac:dyDescent="0.3">
      <c r="C24" s="1"/>
      <c r="D24" s="1"/>
      <c r="E24" s="1"/>
      <c r="F24" s="1"/>
      <c r="G24" s="1"/>
      <c r="H24" s="1"/>
      <c r="I24" s="1"/>
      <c r="K24" s="1"/>
      <c r="L24" s="1"/>
      <c r="M24" s="1"/>
      <c r="N24" s="1"/>
    </row>
    <row r="25" spans="3:14" x14ac:dyDescent="0.3">
      <c r="C25" s="1"/>
      <c r="D25" s="1"/>
      <c r="E25" s="1"/>
      <c r="F25" s="1"/>
      <c r="G25" s="1"/>
      <c r="H25" s="1"/>
      <c r="I25" s="1"/>
      <c r="K25" s="1"/>
      <c r="L25" s="1"/>
      <c r="M25" s="1"/>
      <c r="N25" s="1"/>
    </row>
    <row r="26" spans="3:14" x14ac:dyDescent="0.3">
      <c r="C26" s="1"/>
      <c r="D26" s="1"/>
      <c r="E26" s="1"/>
      <c r="F26" s="1"/>
      <c r="G26" s="1"/>
      <c r="H26" s="1"/>
      <c r="I26" s="1"/>
      <c r="K26" s="1"/>
      <c r="L26" s="1"/>
      <c r="M26" s="1"/>
      <c r="N26" s="1"/>
    </row>
    <row r="27" spans="3:14" x14ac:dyDescent="0.3">
      <c r="C27" s="1"/>
      <c r="D27" s="1"/>
      <c r="E27" s="1"/>
      <c r="F27" s="1"/>
      <c r="G27" s="1"/>
      <c r="H27" s="1"/>
      <c r="I27" s="1"/>
      <c r="K27" s="1"/>
      <c r="L27" s="1"/>
      <c r="M27" s="1"/>
      <c r="N27" s="1"/>
    </row>
    <row r="28" spans="3:14" x14ac:dyDescent="0.3">
      <c r="C28" s="1"/>
      <c r="D28" s="1"/>
      <c r="E28" s="1"/>
      <c r="F28" s="1"/>
      <c r="G28" s="1"/>
      <c r="H28" s="1"/>
      <c r="I28" s="1"/>
      <c r="K28" s="1"/>
      <c r="L28" s="1"/>
      <c r="M28" s="1"/>
      <c r="N28" s="1"/>
    </row>
    <row r="29" spans="3:14" x14ac:dyDescent="0.3">
      <c r="C29" s="1"/>
      <c r="D29" s="1"/>
      <c r="E29" s="1"/>
      <c r="F29" s="1"/>
      <c r="G29" s="1"/>
      <c r="H29" s="1"/>
      <c r="I29" s="1"/>
      <c r="K29" s="1"/>
      <c r="L29" s="1"/>
      <c r="M29" s="1"/>
      <c r="N29" s="1"/>
    </row>
    <row r="30" spans="3:14" x14ac:dyDescent="0.3">
      <c r="C30" s="1"/>
      <c r="D30" s="1"/>
      <c r="E30" s="1"/>
      <c r="F30" s="1"/>
      <c r="G30" s="1"/>
      <c r="H30" s="1"/>
      <c r="I30" s="1"/>
      <c r="K30" s="1"/>
      <c r="L30" s="1"/>
      <c r="M30" s="1"/>
      <c r="N30" s="1"/>
    </row>
    <row r="31" spans="3:14" x14ac:dyDescent="0.3">
      <c r="C31" s="1"/>
      <c r="D31" s="1"/>
      <c r="E31" s="1"/>
      <c r="F31" s="1"/>
      <c r="G31" s="1"/>
      <c r="H31" s="1"/>
      <c r="I31" s="1"/>
      <c r="K31" s="1"/>
      <c r="L31" s="1"/>
      <c r="M31" s="1"/>
      <c r="N31" s="1"/>
    </row>
    <row r="32" spans="3:14" x14ac:dyDescent="0.3">
      <c r="C32" s="1"/>
      <c r="D32" s="1"/>
      <c r="E32" s="1"/>
      <c r="F32" s="1"/>
      <c r="G32" s="1"/>
      <c r="H32" s="1"/>
      <c r="I32" s="1"/>
      <c r="K32" s="1"/>
      <c r="L32" s="1"/>
      <c r="M32" s="1"/>
      <c r="N32" s="1"/>
    </row>
    <row r="33" spans="3:14" x14ac:dyDescent="0.3">
      <c r="C33" s="1"/>
      <c r="D33" s="1"/>
      <c r="E33" s="1"/>
      <c r="F33" s="1"/>
      <c r="G33" s="1"/>
      <c r="H33" s="1"/>
      <c r="I33" s="1"/>
      <c r="K33" s="1"/>
      <c r="L33" s="1"/>
      <c r="M33" s="1"/>
      <c r="N33" s="1"/>
    </row>
    <row r="34" spans="3:14" x14ac:dyDescent="0.3">
      <c r="C34" s="1"/>
      <c r="D34" s="1"/>
      <c r="E34" s="1"/>
      <c r="F34" s="1"/>
      <c r="G34" s="1"/>
      <c r="H34" s="1"/>
      <c r="I34" s="1"/>
      <c r="K34" s="1"/>
      <c r="L34" s="1"/>
      <c r="M34" s="1"/>
      <c r="N34" s="1"/>
    </row>
    <row r="35" spans="3:14" x14ac:dyDescent="0.3">
      <c r="C35" s="1"/>
      <c r="D35" s="1"/>
      <c r="E35" s="1"/>
      <c r="F35" s="1"/>
      <c r="G35" s="1"/>
      <c r="H35" s="1"/>
      <c r="I35" s="1"/>
      <c r="K35" s="1"/>
      <c r="L35" s="1"/>
      <c r="M35" s="1"/>
      <c r="N35" s="1"/>
    </row>
    <row r="36" spans="3:14" x14ac:dyDescent="0.3"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</row>
    <row r="37" spans="3:14" x14ac:dyDescent="0.3">
      <c r="C37" s="1"/>
      <c r="D37" s="1"/>
      <c r="E37" s="1"/>
      <c r="F37" s="1"/>
      <c r="G37" s="1"/>
      <c r="H37" s="1"/>
      <c r="I37" s="1"/>
      <c r="K37" s="1"/>
      <c r="L37" s="1"/>
      <c r="M37" s="1"/>
      <c r="N37" s="1"/>
    </row>
    <row r="38" spans="3:14" x14ac:dyDescent="0.3"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</row>
    <row r="39" spans="3:14" x14ac:dyDescent="0.3">
      <c r="C39" s="1"/>
      <c r="D39" s="1"/>
      <c r="E39" s="1"/>
      <c r="F39" s="1"/>
      <c r="G39" s="1"/>
      <c r="H39" s="1"/>
      <c r="I39" s="1"/>
      <c r="K39" s="1"/>
      <c r="L39" s="1"/>
      <c r="M39" s="1"/>
      <c r="N39" s="1"/>
    </row>
    <row r="40" spans="3:14" x14ac:dyDescent="0.3">
      <c r="C40" s="1"/>
      <c r="D40" s="1"/>
      <c r="E40" s="1"/>
      <c r="F40" s="1"/>
      <c r="G40" s="1"/>
      <c r="H40" s="1"/>
      <c r="I40" s="1"/>
      <c r="K40" s="1"/>
      <c r="L40" s="1"/>
      <c r="M40" s="1"/>
      <c r="N40" s="1"/>
    </row>
    <row r="41" spans="3:14" x14ac:dyDescent="0.3">
      <c r="C41" s="1"/>
      <c r="D41" s="1"/>
      <c r="E41" s="1"/>
      <c r="F41" s="1"/>
      <c r="G41" s="1"/>
      <c r="H41" s="1"/>
      <c r="I41" s="1"/>
      <c r="K41" s="1"/>
      <c r="L41" s="1"/>
      <c r="M41" s="1"/>
      <c r="N41" s="1"/>
    </row>
    <row r="42" spans="3:14" x14ac:dyDescent="0.3">
      <c r="C42" s="1"/>
      <c r="D42" s="1"/>
      <c r="E42" s="1"/>
      <c r="F42" s="1"/>
      <c r="G42" s="1"/>
      <c r="H42" s="1"/>
      <c r="I42" s="1"/>
      <c r="K42" s="1"/>
      <c r="L42" s="1"/>
      <c r="M42" s="1"/>
      <c r="N42" s="1"/>
    </row>
    <row r="43" spans="3:14" x14ac:dyDescent="0.3">
      <c r="C43" s="1"/>
      <c r="D43" s="1"/>
      <c r="E43" s="1"/>
      <c r="F43" s="1"/>
      <c r="G43" s="1"/>
      <c r="H43" s="1"/>
      <c r="I43" s="1"/>
      <c r="K43" s="1"/>
      <c r="L43" s="1"/>
      <c r="M43" s="1"/>
      <c r="N43" s="1"/>
    </row>
    <row r="44" spans="3:14" x14ac:dyDescent="0.3">
      <c r="C44" s="1"/>
      <c r="D44" s="1"/>
      <c r="E44" s="1"/>
      <c r="F44" s="1"/>
      <c r="G44" s="1"/>
      <c r="H44" s="1"/>
      <c r="I44" s="1"/>
      <c r="K44" s="1"/>
      <c r="L44" s="1"/>
      <c r="M44" s="1"/>
      <c r="N44" s="1"/>
    </row>
    <row r="45" spans="3:14" x14ac:dyDescent="0.3"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</row>
    <row r="46" spans="3:14" x14ac:dyDescent="0.3"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</row>
    <row r="47" spans="3:14" x14ac:dyDescent="0.3">
      <c r="C47" s="1"/>
      <c r="D47" s="1"/>
      <c r="E47" s="1"/>
      <c r="F47" s="1"/>
      <c r="G47" s="1"/>
      <c r="H47" s="1"/>
      <c r="I47" s="1"/>
      <c r="K47" s="1"/>
      <c r="L47" s="1"/>
      <c r="M47" s="1"/>
      <c r="N47" s="1"/>
    </row>
    <row r="48" spans="3:14" x14ac:dyDescent="0.3"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</row>
    <row r="49" spans="3:14" x14ac:dyDescent="0.3"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</row>
    <row r="50" spans="3:14" x14ac:dyDescent="0.3">
      <c r="C50" s="1"/>
      <c r="D50" s="1"/>
      <c r="E50" s="1"/>
      <c r="F50" s="1"/>
      <c r="G50" s="1"/>
      <c r="H50" s="1"/>
      <c r="I50" s="1"/>
      <c r="K50" s="1"/>
      <c r="L50" s="1"/>
      <c r="M50" s="1"/>
      <c r="N50" s="1"/>
    </row>
    <row r="51" spans="3:14" x14ac:dyDescent="0.3"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</row>
    <row r="52" spans="3:14" x14ac:dyDescent="0.3">
      <c r="C52" s="1"/>
      <c r="D52" s="1"/>
      <c r="E52" s="1"/>
      <c r="F52" s="1"/>
      <c r="G52" s="1"/>
      <c r="H52" s="1"/>
      <c r="I52" s="1"/>
      <c r="K52" s="1"/>
      <c r="L52" s="1"/>
      <c r="M52" s="1"/>
      <c r="N52" s="1"/>
    </row>
    <row r="53" spans="3:14" x14ac:dyDescent="0.3"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</row>
    <row r="54" spans="3:14" x14ac:dyDescent="0.3">
      <c r="C54" s="1"/>
      <c r="D54" s="1"/>
      <c r="E54" s="1"/>
      <c r="F54" s="1"/>
      <c r="G54" s="1"/>
      <c r="H54" s="1"/>
      <c r="I54" s="1"/>
      <c r="K54" s="1"/>
      <c r="L54" s="1"/>
      <c r="M54" s="1"/>
      <c r="N54" s="1"/>
    </row>
    <row r="55" spans="3:14" x14ac:dyDescent="0.3"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</row>
    <row r="56" spans="3:14" x14ac:dyDescent="0.3">
      <c r="C56" s="1"/>
      <c r="D56" s="1"/>
      <c r="E56" s="1"/>
      <c r="F56" s="1"/>
      <c r="G56" s="1"/>
      <c r="H56" s="1"/>
      <c r="I56" s="1"/>
      <c r="K56" s="1"/>
      <c r="L56" s="1"/>
      <c r="M56" s="1"/>
      <c r="N56" s="1"/>
    </row>
    <row r="57" spans="3:14" x14ac:dyDescent="0.3"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</row>
    <row r="58" spans="3:14" x14ac:dyDescent="0.3">
      <c r="C58" s="1"/>
      <c r="D58" s="1"/>
      <c r="E58" s="1"/>
      <c r="F58" s="1"/>
      <c r="G58" s="1"/>
      <c r="H58" s="1"/>
      <c r="I58" s="1"/>
      <c r="K58" s="1"/>
      <c r="L58" s="1"/>
      <c r="M58" s="1"/>
      <c r="N58" s="1"/>
    </row>
    <row r="59" spans="3:14" x14ac:dyDescent="0.3">
      <c r="C59" s="1"/>
      <c r="D59" s="1"/>
      <c r="E59" s="1"/>
      <c r="F59" s="1"/>
      <c r="G59" s="1"/>
      <c r="H59" s="1"/>
      <c r="I59" s="1"/>
      <c r="K59" s="1"/>
      <c r="L59" s="1"/>
      <c r="M59" s="1"/>
      <c r="N59" s="1"/>
    </row>
    <row r="60" spans="3:14" x14ac:dyDescent="0.3">
      <c r="C60" s="1"/>
      <c r="D60" s="1"/>
      <c r="E60" s="1"/>
      <c r="F60" s="1"/>
      <c r="G60" s="1"/>
      <c r="H60" s="1"/>
      <c r="I60" s="1"/>
      <c r="K60" s="1"/>
      <c r="L60" s="1"/>
      <c r="M60" s="1"/>
      <c r="N60" s="1"/>
    </row>
    <row r="61" spans="3:14" x14ac:dyDescent="0.3">
      <c r="C61" s="1"/>
      <c r="D61" s="1"/>
      <c r="E61" s="1"/>
      <c r="F61" s="1"/>
      <c r="G61" s="1"/>
      <c r="H61" s="1"/>
      <c r="I61" s="1"/>
      <c r="K61" s="1"/>
      <c r="L61" s="1"/>
      <c r="M61" s="1"/>
      <c r="N61" s="1"/>
    </row>
    <row r="62" spans="3:14" x14ac:dyDescent="0.3">
      <c r="C62" s="1"/>
      <c r="D62" s="1"/>
      <c r="E62" s="1"/>
      <c r="F62" s="1"/>
      <c r="G62" s="1"/>
      <c r="H62" s="1"/>
      <c r="I62" s="1"/>
      <c r="K62" s="1"/>
      <c r="L62" s="1"/>
      <c r="M62" s="1"/>
      <c r="N62" s="1"/>
    </row>
    <row r="63" spans="3:14" x14ac:dyDescent="0.3">
      <c r="C63" s="1"/>
      <c r="D63" s="1"/>
      <c r="E63" s="1"/>
      <c r="F63" s="1"/>
      <c r="G63" s="1"/>
      <c r="H63" s="1"/>
      <c r="I63" s="1"/>
      <c r="K63" s="1"/>
      <c r="L63" s="1"/>
      <c r="M63" s="1"/>
      <c r="N63" s="1"/>
    </row>
    <row r="64" spans="3:14" x14ac:dyDescent="0.3">
      <c r="C64" s="1"/>
      <c r="D64" s="1"/>
      <c r="E64" s="1"/>
      <c r="F64" s="1"/>
      <c r="G64" s="1"/>
      <c r="H64" s="1"/>
      <c r="I64" s="1"/>
      <c r="K64" s="1"/>
      <c r="L64" s="1"/>
      <c r="M64" s="1"/>
      <c r="N64" s="1"/>
    </row>
    <row r="65" spans="3:14" x14ac:dyDescent="0.3">
      <c r="C65" s="1"/>
      <c r="D65" s="1"/>
      <c r="E65" s="1"/>
      <c r="F65" s="1"/>
      <c r="G65" s="1"/>
      <c r="H65" s="1"/>
      <c r="I65" s="1"/>
      <c r="K65" s="1"/>
      <c r="L65" s="1"/>
      <c r="M65" s="1"/>
      <c r="N65" s="1"/>
    </row>
    <row r="66" spans="3:14" x14ac:dyDescent="0.3"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</row>
    <row r="67" spans="3:14" x14ac:dyDescent="0.3"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</row>
    <row r="68" spans="3:14" x14ac:dyDescent="0.3"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</row>
    <row r="69" spans="3:14" x14ac:dyDescent="0.3"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</row>
    <row r="70" spans="3:14" x14ac:dyDescent="0.3"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</row>
    <row r="71" spans="3:14" x14ac:dyDescent="0.3"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</row>
    <row r="72" spans="3:14" x14ac:dyDescent="0.3">
      <c r="C72" s="1"/>
      <c r="D72" s="1"/>
      <c r="E72" s="1"/>
      <c r="F72" s="1"/>
      <c r="G72" s="1"/>
      <c r="H72" s="1"/>
      <c r="I72" s="1"/>
      <c r="K72" s="1"/>
      <c r="L72" s="1"/>
      <c r="M72" s="1"/>
      <c r="N72" s="1"/>
    </row>
    <row r="73" spans="3:14" x14ac:dyDescent="0.3">
      <c r="C73" s="1"/>
      <c r="D73" s="1"/>
      <c r="E73" s="1"/>
      <c r="F73" s="1"/>
      <c r="G73" s="1"/>
      <c r="H73" s="1"/>
      <c r="I73" s="1"/>
      <c r="K73" s="1"/>
      <c r="L73" s="1"/>
      <c r="M73" s="1"/>
      <c r="N73" s="1"/>
    </row>
    <row r="74" spans="3:14" x14ac:dyDescent="0.3"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</row>
    <row r="75" spans="3:14" x14ac:dyDescent="0.3">
      <c r="C75" s="1"/>
      <c r="D75" s="1"/>
      <c r="E75" s="1"/>
      <c r="F75" s="1"/>
      <c r="G75" s="1"/>
      <c r="H75" s="1"/>
      <c r="I75" s="1"/>
      <c r="K75" s="1"/>
      <c r="L75" s="1"/>
      <c r="M75" s="1"/>
      <c r="N75" s="1"/>
    </row>
    <row r="76" spans="3:14" x14ac:dyDescent="0.3"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</row>
    <row r="77" spans="3:14" x14ac:dyDescent="0.3"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</row>
    <row r="78" spans="3:14" x14ac:dyDescent="0.3">
      <c r="C78" s="1"/>
      <c r="D78" s="1"/>
      <c r="E78" s="1"/>
      <c r="F78" s="1"/>
      <c r="G78" s="1"/>
      <c r="H78" s="1"/>
      <c r="I78" s="1"/>
      <c r="K78" s="1"/>
      <c r="L78" s="1"/>
      <c r="M78" s="1"/>
      <c r="N78" s="1"/>
    </row>
    <row r="79" spans="3:14" x14ac:dyDescent="0.3">
      <c r="C79" s="1"/>
      <c r="D79" s="1"/>
      <c r="E79" s="1"/>
      <c r="F79" s="1"/>
      <c r="G79" s="1"/>
      <c r="H79" s="1"/>
      <c r="I79" s="1"/>
      <c r="K79" s="1"/>
      <c r="L79" s="1"/>
      <c r="M79" s="1"/>
      <c r="N79" s="1"/>
    </row>
    <row r="80" spans="3:14" x14ac:dyDescent="0.3">
      <c r="C80" s="1"/>
      <c r="D80" s="1"/>
      <c r="E80" s="1"/>
      <c r="F80" s="1"/>
      <c r="G80" s="1"/>
      <c r="H80" s="1"/>
      <c r="I80" s="1"/>
      <c r="K80" s="1"/>
      <c r="L80" s="1"/>
      <c r="M80" s="1"/>
      <c r="N80" s="1"/>
    </row>
    <row r="81" spans="3:14" x14ac:dyDescent="0.3">
      <c r="C81" s="1"/>
      <c r="D81" s="1"/>
      <c r="E81" s="1"/>
      <c r="F81" s="1"/>
      <c r="G81" s="1"/>
      <c r="H81" s="1"/>
      <c r="I81" s="1"/>
      <c r="K81" s="1"/>
      <c r="L81" s="1"/>
      <c r="M81" s="1"/>
      <c r="N81" s="1"/>
    </row>
    <row r="82" spans="3:14" x14ac:dyDescent="0.3">
      <c r="C82" s="1"/>
      <c r="D82" s="1"/>
      <c r="E82" s="1"/>
      <c r="F82" s="1"/>
      <c r="G82" s="1"/>
      <c r="H82" s="1"/>
      <c r="I82" s="1"/>
      <c r="K82" s="1"/>
      <c r="L82" s="1"/>
      <c r="M82" s="1"/>
      <c r="N82" s="1"/>
    </row>
    <row r="83" spans="3:14" x14ac:dyDescent="0.3">
      <c r="C83" s="1"/>
      <c r="D83" s="1"/>
      <c r="E83" s="1"/>
      <c r="F83" s="1"/>
      <c r="G83" s="1"/>
      <c r="H83" s="1"/>
      <c r="I83" s="1"/>
      <c r="K83" s="1"/>
      <c r="L83" s="1"/>
      <c r="M83" s="1"/>
      <c r="N83" s="1"/>
    </row>
    <row r="84" spans="3:14" x14ac:dyDescent="0.3">
      <c r="C84" s="1"/>
      <c r="D84" s="1"/>
      <c r="E84" s="1"/>
      <c r="F84" s="1"/>
      <c r="G84" s="1"/>
      <c r="H84" s="1"/>
      <c r="I84" s="1"/>
      <c r="K84" s="1"/>
      <c r="L84" s="1"/>
      <c r="M84" s="1"/>
      <c r="N84" s="1"/>
    </row>
    <row r="85" spans="3:14" x14ac:dyDescent="0.3">
      <c r="C85" s="1"/>
      <c r="D85" s="1"/>
      <c r="E85" s="1"/>
      <c r="F85" s="1"/>
      <c r="G85" s="1"/>
      <c r="H85" s="1"/>
      <c r="I85" s="1"/>
      <c r="K85" s="1"/>
      <c r="L85" s="1"/>
      <c r="M85" s="1"/>
      <c r="N85" s="1"/>
    </row>
    <row r="86" spans="3:14" x14ac:dyDescent="0.3">
      <c r="C86" s="1"/>
      <c r="D86" s="1"/>
      <c r="E86" s="1"/>
      <c r="F86" s="1"/>
      <c r="G86" s="1"/>
      <c r="H86" s="1"/>
      <c r="I86" s="1"/>
      <c r="K86" s="1"/>
      <c r="L86" s="1"/>
      <c r="M86" s="1"/>
      <c r="N86" s="1"/>
    </row>
    <row r="87" spans="3:14" x14ac:dyDescent="0.3"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</row>
    <row r="88" spans="3:14" x14ac:dyDescent="0.3">
      <c r="C88" s="1"/>
      <c r="D88" s="1"/>
      <c r="E88" s="1"/>
      <c r="F88" s="1"/>
      <c r="G88" s="1"/>
      <c r="H88" s="1"/>
      <c r="I88" s="1"/>
      <c r="K88" s="1"/>
      <c r="L88" s="1"/>
      <c r="M88" s="1"/>
      <c r="N88" s="1"/>
    </row>
    <row r="89" spans="3:14" x14ac:dyDescent="0.3">
      <c r="C89" s="1"/>
      <c r="D89" s="1"/>
      <c r="E89" s="1"/>
      <c r="F89" s="1"/>
      <c r="G89" s="1"/>
      <c r="H89" s="1"/>
      <c r="I89" s="1"/>
      <c r="K89" s="1"/>
      <c r="L89" s="1"/>
      <c r="M89" s="1"/>
      <c r="N89" s="1"/>
    </row>
    <row r="90" spans="3:14" x14ac:dyDescent="0.3"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</row>
    <row r="91" spans="3:14" x14ac:dyDescent="0.3">
      <c r="C91" s="1"/>
      <c r="D91" s="1"/>
      <c r="E91" s="1"/>
      <c r="F91" s="1"/>
      <c r="G91" s="1"/>
      <c r="H91" s="1"/>
      <c r="I91" s="1"/>
      <c r="K91" s="1"/>
      <c r="L91" s="1"/>
      <c r="M91" s="1"/>
      <c r="N91" s="1"/>
    </row>
    <row r="92" spans="3:14" x14ac:dyDescent="0.3"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</row>
    <row r="93" spans="3:14" x14ac:dyDescent="0.3"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</row>
    <row r="94" spans="3:14" x14ac:dyDescent="0.3">
      <c r="C94" s="1"/>
      <c r="D94" s="1"/>
      <c r="E94" s="1"/>
      <c r="F94" s="1"/>
      <c r="G94" s="1"/>
      <c r="H94" s="1"/>
      <c r="I94" s="1"/>
      <c r="K94" s="1"/>
      <c r="L94" s="1"/>
      <c r="M94" s="1"/>
      <c r="N94" s="1"/>
    </row>
    <row r="95" spans="3:14" x14ac:dyDescent="0.3"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</row>
    <row r="96" spans="3:14" x14ac:dyDescent="0.3">
      <c r="C96" s="1"/>
      <c r="D96" s="1"/>
      <c r="E96" s="1"/>
      <c r="F96" s="1"/>
      <c r="G96" s="1"/>
      <c r="H96" s="1"/>
      <c r="I96" s="1"/>
      <c r="K96" s="1"/>
      <c r="L96" s="1"/>
      <c r="M96" s="1"/>
      <c r="N96" s="1"/>
    </row>
  </sheetData>
  <sheetProtection password="F79C" sheet="1" objects="1" scenarios="1" selectLockedCells="1"/>
  <mergeCells count="14">
    <mergeCell ref="D3:E3"/>
    <mergeCell ref="B1:C1"/>
    <mergeCell ref="P12:R12"/>
    <mergeCell ref="P13:R13"/>
    <mergeCell ref="B12:H12"/>
    <mergeCell ref="B13:H13"/>
    <mergeCell ref="F6:G6"/>
    <mergeCell ref="F9:G9"/>
    <mergeCell ref="F7:G7"/>
    <mergeCell ref="F8:G8"/>
    <mergeCell ref="I7:I10"/>
    <mergeCell ref="B3:C3"/>
    <mergeCell ref="J7:J10"/>
    <mergeCell ref="K7:K10"/>
  </mergeCells>
  <conditionalFormatting sqref="B7:B10">
    <cfRule type="containsBlanks" dxfId="16" priority="511">
      <formula>LEN(TRIM(B7))=0</formula>
    </cfRule>
  </conditionalFormatting>
  <conditionalFormatting sqref="B7:B10">
    <cfRule type="cellIs" dxfId="15" priority="506" operator="greaterThanOrEqual">
      <formula>1</formula>
    </cfRule>
  </conditionalFormatting>
  <conditionalFormatting sqref="R7:R10">
    <cfRule type="cellIs" dxfId="14" priority="502" operator="equal">
      <formula>"NEVYHOVUJE"</formula>
    </cfRule>
    <cfRule type="cellIs" dxfId="13" priority="503" operator="equal">
      <formula>"VYHOVUJE"</formula>
    </cfRule>
  </conditionalFormatting>
  <conditionalFormatting sqref="D7:D10">
    <cfRule type="containsBlanks" dxfId="12" priority="43">
      <formula>LEN(TRIM(D7))=0</formula>
    </cfRule>
  </conditionalFormatting>
  <conditionalFormatting sqref="P7:P9">
    <cfRule type="notContainsBlanks" dxfId="11" priority="11">
      <formula>LEN(TRIM(P7))&gt;0</formula>
    </cfRule>
    <cfRule type="containsBlanks" dxfId="10" priority="12">
      <formula>LEN(TRIM(P7))=0</formula>
    </cfRule>
  </conditionalFormatting>
  <conditionalFormatting sqref="P7:P9">
    <cfRule type="notContainsBlanks" dxfId="9" priority="10">
      <formula>LEN(TRIM(P7))&gt;0</formula>
    </cfRule>
  </conditionalFormatting>
  <conditionalFormatting sqref="P10">
    <cfRule type="notContainsBlanks" dxfId="8" priority="8">
      <formula>LEN(TRIM(P10))&gt;0</formula>
    </cfRule>
    <cfRule type="containsBlanks" dxfId="7" priority="9">
      <formula>LEN(TRIM(P10))=0</formula>
    </cfRule>
  </conditionalFormatting>
  <conditionalFormatting sqref="P10">
    <cfRule type="notContainsBlanks" dxfId="6" priority="7">
      <formula>LEN(TRIM(P10))&gt;0</formula>
    </cfRule>
  </conditionalFormatting>
  <conditionalFormatting sqref="H7:H9">
    <cfRule type="notContainsBlanks" dxfId="5" priority="5">
      <formula>LEN(TRIM(H7))&gt;0</formula>
    </cfRule>
    <cfRule type="containsBlanks" dxfId="4" priority="6">
      <formula>LEN(TRIM(H7))=0</formula>
    </cfRule>
  </conditionalFormatting>
  <conditionalFormatting sqref="H7:H9">
    <cfRule type="notContainsBlanks" dxfId="3" priority="4">
      <formula>LEN(TRIM(H7))&gt;0</formula>
    </cfRule>
  </conditionalFormatting>
  <conditionalFormatting sqref="H10">
    <cfRule type="notContainsBlanks" dxfId="2" priority="2">
      <formula>LEN(TRIM(H10))&gt;0</formula>
    </cfRule>
    <cfRule type="containsBlanks" dxfId="1" priority="3">
      <formula>LEN(TRIM(H10))=0</formula>
    </cfRule>
  </conditionalFormatting>
  <conditionalFormatting sqref="H10">
    <cfRule type="notContainsBlanks" dxfId="0" priority="1">
      <formula>LEN(TRIM(H10))&gt;0</formula>
    </cfRule>
  </conditionalFormatting>
  <dataValidations disablePrompts="1" count="1">
    <dataValidation type="list" showInputMessage="1" showErrorMessage="1" sqref="E7:E10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xURBaDU+G7w3O7wHU0G4Jy+9Ez4=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swYjQKiCVMDE6ytjwvIwnPLvAHI=</DigestValue>
    </Reference>
  </SignedInfo>
  <SignatureValue>V1T9iAHaUQQd4dJai90T0AUiCPtx8232WTScI5ps/4hAt/Bpq2dXY8yfH0bVjW58huQE1W9X2hfH
6CN8rh1naq2vVBDpfnZYD7T7JJtj9L8n+pxffazxPwkI/5RsDcL6ew2RXe1gBDEO0PMkGKOjo9ub
yBofasztsRRPttXGkdIKKbZv9HDEkcFhZbEWZgPgfHcbp0tv4CypWYuFtR1GvPzsby7eB6q/SimZ
ESJBOiWuSm+MSEXt9qGUjbEdtwo9oQ+WzOJ2Ag7jbEaaylToglFzvIPZWEi4UwB24ghpU6dbMCL6
09O7CNonDSCrZdW5U09ryw+446qBWSZlITqoCw==</SignatureValue>
  <KeyInfo>
    <X509Data>
      <X509Certificate>MIIG2zCCBcOgAwIBAgIDHVrEMA0GCSqGSIb3DQEBCwUAMF8xCzAJBgNVBAYTAkNaMSwwKgYDVQQK
DCPEjGVza8OhIHBvxaF0YSwgcy5wLiBbScSMIDQ3MTE0OTgzXTEiMCAGA1UEAxMZUG9zdFNpZ251
bSBRdWFsaWZpZWQgQ0EgMjAeFw0xNjAxMjAxMzA1MTFaFw0xNzAyMDgxMzA1MTFaMIG3MQswCQYD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ZmVyZW50MIIBIjANBgkqhkiG9w0BAQEFAAOCAQ8AMIIBCgKCAQEApT8IwXxv2wENa7QF6KJIEmAU
qCDXQwE5Dr1T85TFbXQv4s0eZrYEUr1vbVuWVYj0hN5HFNkvJxmQWeK4cQ7NBQ/bqPNYwB+BrCtc
WzayaFYZjS1/Xl5PTL8R44ko8PQkynGIH+rqN1g7IS/dIfD7bc7SDzL1WwOw6KAiXrzdDm/EIX57
F7YMTc8YzXrrHqLXctsBiqAD7Ti6MUkrvexc1euHYaJO4Ag51/iIsMinaJ8XoTgMbJ01jMkLjsHt
vDQKG+Dbn+0S71AytqrerAQL4Jbeb0yT3RhKgcXvzg1tPHctiKGhgT5NnYFZ5EkRzUc1GLnHt4y7
vfNhf6oh2yh8pwIDAQABo4IDRTCCA0EwRAYDVR0RBD0wO4ETaGFrdmFzbmlAcmVrLnpjdS5jeqAZ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Yy5jei9jcmwvcHNxdWFsaWZpZWRjYTIuY3JsMB0GA1UdDgQWBBRinYohd1pw5D26SLBS/DF1rmw7
tzANBgkqhkiG9w0BAQsFAAOCAQEAmHNOm+pOa4ZItyFPmWBuWxgKyad4tMjRIv+u/s9D8K+HnO1K
wpCvIlY9LKvqVbufsPaS/Edfj/eaAxhwJnGGxu6wUGF8/5wx0/kwaeubP5UBx2vjouEb1Os9JErx
6akMPd7uaPPBo5r7JgHIElM9+pnHQEVsc0Rq5hj2F2/DAqZYpIveUFDiKj5uqwiS7Y7GHx+tW1Wj
TDSpRRHWT9H/EdCC2OzHLIjG6bUlK8eiMGdkLJU3xT7gW9SjQtW9Whu4WLT4qaTpRXaNxAx2kAY5
BR7nJ95V+BFpnXZImNpZ/M15V80tFkUumbM5JgGLirB9WGlTC1T75ojMSrYUptZJQA==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AqRzMMdnXZSzIPSB8Lpovf9iz3k=</DigestValue>
      </Reference>
      <Reference URI="/xl/drawings/drawing1.xml?ContentType=application/vnd.openxmlformats-officedocument.drawing+xml">
        <DigestMethod Algorithm="http://www.w3.org/2000/09/xmldsig#sha1"/>
        <DigestValue>eIqTHlsyJNjqYqVwsq/FOlsbbYc=</DigestValue>
      </Reference>
      <Reference URI="/xl/media/image1.gif?ContentType=image/gif">
        <DigestMethod Algorithm="http://www.w3.org/2000/09/xmldsig#sha1"/>
        <DigestValue>QcJGa3EKg1Ck2JdEJQudgobO7rA=</DigestValue>
      </Reference>
      <Reference URI="/xl/media/image2.png?ContentType=image/png">
        <DigestMethod Algorithm="http://www.w3.org/2000/09/xmldsig#sha1"/>
        <DigestValue>eTjtYVAAfmBZzAfLOvua5eLmpcA=</DigestValue>
      </Reference>
      <Reference URI="/xl/calcChain.xml?ContentType=application/vnd.openxmlformats-officedocument.spreadsheetml.calcChain+xml">
        <DigestMethod Algorithm="http://www.w3.org/2000/09/xmldsig#sha1"/>
        <DigestValue>6L2AwG72+2ZLlpJ8ceCZq1KQW8A=</DigestValue>
      </Reference>
      <Reference URI="/xl/worksheets/sheet1.xml?ContentType=application/vnd.openxmlformats-officedocument.spreadsheetml.worksheet+xml">
        <DigestMethod Algorithm="http://www.w3.org/2000/09/xmldsig#sha1"/>
        <DigestValue>KmRmZLRn+BT8EVkFYdaz9bkMXqg=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nzFRJ2sK6ch9z6nSAt5fbb1ZrR8=</DigestValue>
      </Reference>
      <Reference URI="/xl/styles.xml?ContentType=application/vnd.openxmlformats-officedocument.spreadsheetml.styles+xml">
        <DigestMethod Algorithm="http://www.w3.org/2000/09/xmldsig#sha1"/>
        <DigestValue>vcenWmmCsgqc/1StTtiY4luoVvs=</DigestValue>
      </Reference>
      <Reference URI="/xl/sharedStrings.xml?ContentType=application/vnd.openxmlformats-officedocument.spreadsheetml.sharedStrings+xml">
        <DigestMethod Algorithm="http://www.w3.org/2000/09/xmldsig#sha1"/>
        <DigestValue>kiaTkvNl0Ju/njXEMzB28mpKuDw=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1EoP84l1jB5/JL6BAMh8gW5avos=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2016-02-04T13:18:00Z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2016-02-04T13:18:00Z</xd:SigningTime>
          <xd:SigningCertificate>
            <xd:Cert>
              <xd:CertDigest>
                <DigestMethod Algorithm="http://www.w3.org/2000/09/xmldsig#sha1"/>
                <DigestValue>pr4DxkufBRsRxho03iazoX2cAUs=</DigestValue>
              </xd:CertDigest>
              <xd:IssuerSerial>
                <X509IssuerName>CN=PostSignum Qualified CA 2, O="Česká pošta, s.p. [IČ 47114983]", C=CZ</X509IssuerName>
                <X509SerialNumber>1923780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ČPHP</vt:lpstr>
      <vt:lpstr>ČPHP!Oblast_tisku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Hana KVASNIČKOVÁ</cp:lastModifiedBy>
  <cp:lastPrinted>2016-01-04T15:55:43Z</cp:lastPrinted>
  <dcterms:created xsi:type="dcterms:W3CDTF">2014-03-05T12:43:32Z</dcterms:created>
  <dcterms:modified xsi:type="dcterms:W3CDTF">2016-02-04T13:17:59Z</dcterms:modified>
</cp:coreProperties>
</file>