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updateLinks="never" defaultThemeVersion="124226"/>
  <bookViews>
    <workbookView xWindow="-3480" yWindow="1590" windowWidth="14400" windowHeight="3555" tabRatio="939"/>
  </bookViews>
  <sheets>
    <sheet name="ČPHP" sheetId="22" r:id="rId1"/>
  </sheets>
  <definedNames>
    <definedName name="_xlnm.Print_Area" localSheetId="0">ČPHP!$B$1:$P$101</definedName>
  </definedNames>
  <calcPr calcId="125725"/>
</workbook>
</file>

<file path=xl/calcChain.xml><?xml version="1.0" encoding="utf-8"?>
<calcChain xmlns="http://schemas.openxmlformats.org/spreadsheetml/2006/main">
  <c r="O12" i="2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5"/>
  <c r="P75"/>
  <c r="O76"/>
  <c r="P76"/>
  <c r="O77"/>
  <c r="P77"/>
  <c r="O78"/>
  <c r="P78"/>
  <c r="O79"/>
  <c r="P79"/>
  <c r="O80"/>
  <c r="P80"/>
  <c r="O81"/>
  <c r="P81"/>
  <c r="O82"/>
  <c r="P82"/>
  <c r="O83"/>
  <c r="P83"/>
  <c r="O84"/>
  <c r="P84"/>
  <c r="O85"/>
  <c r="P85"/>
  <c r="O86"/>
  <c r="P86"/>
  <c r="O87"/>
  <c r="P87"/>
  <c r="O88"/>
  <c r="P88"/>
  <c r="O89"/>
  <c r="P89"/>
  <c r="O90"/>
  <c r="P90"/>
  <c r="O91"/>
  <c r="P91"/>
  <c r="O92"/>
  <c r="P92"/>
  <c r="O93"/>
  <c r="P93"/>
  <c r="O94"/>
  <c r="P94"/>
  <c r="O95"/>
  <c r="P95"/>
  <c r="O96"/>
  <c r="P96"/>
  <c r="O97"/>
  <c r="P97"/>
  <c r="O98"/>
  <c r="P98"/>
  <c r="P11"/>
  <c r="O11"/>
  <c r="P10"/>
  <c r="O10"/>
  <c r="P9"/>
  <c r="O9"/>
  <c r="P8"/>
  <c r="O8"/>
  <c r="P7"/>
  <c r="O7"/>
  <c r="M11" l="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"/>
  <c r="M10"/>
  <c r="M8"/>
  <c r="M7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J23" l="1"/>
  <c r="K23"/>
  <c r="K25" l="1"/>
  <c r="J25"/>
  <c r="K24"/>
  <c r="J24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J8" l="1"/>
  <c r="K8"/>
  <c r="J9"/>
  <c r="K9"/>
  <c r="J10"/>
  <c r="K10"/>
  <c r="K7"/>
  <c r="M101" s="1"/>
  <c r="J7"/>
  <c r="L101" l="1"/>
  <c r="N101" l="1"/>
</calcChain>
</file>

<file path=xl/sharedStrings.xml><?xml version="1.0" encoding="utf-8"?>
<sst xmlns="http://schemas.openxmlformats.org/spreadsheetml/2006/main" count="317" uniqueCount="148">
  <si>
    <t>Množství</t>
  </si>
  <si>
    <t>Položka</t>
  </si>
  <si>
    <t>[DOPLNÍ UCHAZEČ]</t>
  </si>
  <si>
    <t>Papírové Z-Z ručníky</t>
  </si>
  <si>
    <t>ks (balíček)</t>
  </si>
  <si>
    <t>ks 
(role)</t>
  </si>
  <si>
    <t>Toaletní papír v roli</t>
  </si>
  <si>
    <t>ks</t>
  </si>
  <si>
    <t>DEZINFEKČNÍ PROSTŘ</t>
  </si>
  <si>
    <t>MYCÍ PROSTŘ. KUCHYNĚ</t>
  </si>
  <si>
    <t>MYCÍ PROSTŘ. KUCHYNĚ - čistící krém</t>
  </si>
  <si>
    <t>MYCÍ PROSTŘ. WC</t>
  </si>
  <si>
    <r>
      <t>Tekutý kyselý čistící prostředek s antibakteriálními účinky a obsahem látek rozpouštějíci rez, vodní kámen a jiné usazeniny. N</t>
    </r>
    <r>
      <rPr>
        <b/>
        <sz val="12"/>
        <rFont val="Calibri"/>
        <family val="2"/>
        <charset val="238"/>
      </rPr>
      <t>áplň  0,5 - 0,75l</t>
    </r>
  </si>
  <si>
    <t>balení</t>
  </si>
  <si>
    <t>ČISTÍCÍ PŘÍPRAVKY NA SPORÁKY A TROUBY - spray</t>
  </si>
  <si>
    <r>
      <t xml:space="preserve">Pěnový čistič  - spray - odstranění mastnoty a připálených zbytků, Použití: vnitřní a vnější povrchy sporáků, grilů, horkovzdušných,mikrovlnných trub aj.kuchyňských spotřebičů. </t>
    </r>
    <r>
      <rPr>
        <b/>
        <sz val="12"/>
        <rFont val="Calibri"/>
        <family val="2"/>
        <charset val="238"/>
      </rPr>
      <t>Náplň 0,3 - 0,5 l.</t>
    </r>
  </si>
  <si>
    <t>Vinylové rukavice - L</t>
  </si>
  <si>
    <t>pár</t>
  </si>
  <si>
    <t>Rukavice gumové - L</t>
  </si>
  <si>
    <t xml:space="preserve">Vnitřní bavlněná vložka, velikost L.  </t>
  </si>
  <si>
    <t>Sáčky na odpadky</t>
  </si>
  <si>
    <t>role</t>
  </si>
  <si>
    <t>Pytle černé, modré silné</t>
  </si>
  <si>
    <t xml:space="preserve">Smeták - dřevěný </t>
  </si>
  <si>
    <t>Smetáček + lopatka</t>
  </si>
  <si>
    <t>Násada na smetáky a kartáče</t>
  </si>
  <si>
    <t xml:space="preserve">Hadr na podlahu  </t>
  </si>
  <si>
    <t>Molitanové houbičky malé</t>
  </si>
  <si>
    <t>Houba tvarovaná velká</t>
  </si>
  <si>
    <t>Drátěnka</t>
  </si>
  <si>
    <t xml:space="preserve">Drátěnka </t>
  </si>
  <si>
    <r>
      <t xml:space="preserve">70x110 cm - 120 l,  ze silné folie tl. min.100 mikronů. </t>
    </r>
    <r>
      <rPr>
        <b/>
        <sz val="12"/>
        <rFont val="Calibri"/>
        <family val="2"/>
        <charset val="238"/>
      </rPr>
      <t>Role 15 - 20 ks.</t>
    </r>
  </si>
  <si>
    <r>
      <t xml:space="preserve">63 x 74cm  - 60litrů. </t>
    </r>
    <r>
      <rPr>
        <b/>
        <sz val="12"/>
        <rFont val="Calibri"/>
        <family val="2"/>
        <charset val="238"/>
      </rPr>
      <t>Role 50 - 60 ks.</t>
    </r>
  </si>
  <si>
    <r>
      <t xml:space="preserve">velikost L. </t>
    </r>
    <r>
      <rPr>
        <b/>
        <sz val="12"/>
        <rFont val="Calibri"/>
        <family val="2"/>
        <charset val="238"/>
      </rPr>
      <t>Balení 100 - 120 ks.</t>
    </r>
  </si>
  <si>
    <r>
      <t xml:space="preserve"> Koncentrovaný kapalný  dezinfekční a mycí prostředek - obsah chloranu sodného menší než 5%,vhodný i pro dezinfekci pitné vody, </t>
    </r>
    <r>
      <rPr>
        <b/>
        <sz val="12"/>
        <rFont val="Calibri"/>
        <family val="2"/>
        <charset val="238"/>
      </rPr>
      <t>náplň 5-6 l nebo 5-6 kg .</t>
    </r>
  </si>
  <si>
    <r>
      <t>tekutý přípravek na ruční mytí nádobí,  odstraňování mastnoty i ve studené vodě,</t>
    </r>
    <r>
      <rPr>
        <b/>
        <sz val="12"/>
        <rFont val="Calibri"/>
        <family val="2"/>
        <charset val="238"/>
      </rPr>
      <t xml:space="preserve"> náplň  5 - 5,5 l.</t>
    </r>
  </si>
  <si>
    <r>
      <t xml:space="preserve">Jemný čisticí krém s přísadou abrazivních látek.  - pH: 7,5-10. Použití zejména : čištění nádobí, sporáků, umyvadel, van, smaltovaných předmětů apod., na úklid kuchyní, koupelen a všech nenasákavých povrchů, </t>
    </r>
    <r>
      <rPr>
        <b/>
        <sz val="12"/>
        <rFont val="Calibri"/>
        <family val="2"/>
        <charset val="238"/>
      </rPr>
      <t>náplň  10 -12 kg.</t>
    </r>
  </si>
  <si>
    <r>
      <t xml:space="preserve">spirálová nerez, </t>
    </r>
    <r>
      <rPr>
        <b/>
        <sz val="12"/>
        <rFont val="Calibri"/>
        <family val="2"/>
        <charset val="238"/>
      </rPr>
      <t>balení 1-2 ks.</t>
    </r>
  </si>
  <si>
    <r>
      <t xml:space="preserve">kovová velká, </t>
    </r>
    <r>
      <rPr>
        <b/>
        <sz val="12"/>
        <rFont val="Calibri"/>
        <family val="2"/>
        <charset val="238"/>
      </rPr>
      <t>balení 1-2 ks.</t>
    </r>
  </si>
  <si>
    <r>
      <t>Molitanové houbičky malé,   - na jedné straně abrazivní vrstva,</t>
    </r>
    <r>
      <rPr>
        <b/>
        <sz val="12"/>
        <rFont val="Calibri"/>
        <family val="2"/>
        <charset val="238"/>
      </rPr>
      <t xml:space="preserve"> balení 10 - 12ks.</t>
    </r>
  </si>
  <si>
    <t>Smeták bez násady pro vnitřní použití , šíře 30 cm.</t>
  </si>
  <si>
    <t xml:space="preserve">souprava s otvorem pro  zavěšení, - štětiny -  syntetické vlákno polyetylen,   - lopatka opatřena gumou. </t>
  </si>
  <si>
    <t>dřevěná, pr. 2,5 cm,  délka 170 cm.</t>
  </si>
  <si>
    <t>z netkaného textilu  (vizkóza),  - rozměr  60 x 70  (oranžový).</t>
  </si>
  <si>
    <t>12 x 7 x 4,5 cm, na jedné straně abrazivní vrstva.</t>
  </si>
  <si>
    <r>
      <rPr>
        <b/>
        <sz val="11"/>
        <color theme="1"/>
        <rFont val="Calibri"/>
        <family val="2"/>
        <charset val="238"/>
        <scheme val="minor"/>
      </rPr>
      <t>Informace pro uchazeče:</t>
    </r>
    <r>
      <rPr>
        <sz val="11"/>
        <color theme="1"/>
        <rFont val="Calibri"/>
        <family val="2"/>
        <charset val="238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</si>
  <si>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</si>
  <si>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</si>
  <si>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</si>
  <si>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</si>
  <si>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Měrná jednotka [MJ]</t>
  </si>
  <si>
    <t>VYHOVUJE / NEVYHOVUJE</t>
  </si>
  <si>
    <t>NABÍDKOVÁ CENA za měrnou jednotku (MJ)
v Kč bez DPH</t>
  </si>
  <si>
    <t>NABÍDKOVÁ CENA CELKEM 
v Kč bez DPH</t>
  </si>
  <si>
    <r>
      <t xml:space="preserve">Balíček skládaných z-z ručníků. 2vrstvé, bílé, 100% celuloza, rozměr 23 x 25cm, 1ks (balíček) min. 150ks papírových ručníků. </t>
    </r>
    <r>
      <rPr>
        <b/>
        <sz val="12"/>
        <rFont val="Calibri"/>
        <family val="2"/>
        <charset val="238"/>
      </rPr>
      <t>V</t>
    </r>
    <r>
      <rPr>
        <sz val="11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kartonu min. 20ks (balíčků).</t>
    </r>
  </si>
  <si>
    <t>Hodánková, 377634893</t>
  </si>
  <si>
    <t>Klatovská 51,Plzeň</t>
  </si>
  <si>
    <t>STROJNÍ MYTÍ - DO MYČEK NÁDOBÍ  - mytí-  bez chlóru!</t>
  </si>
  <si>
    <t>Hurtová Jitka 377634854</t>
  </si>
  <si>
    <t>MYCÍ PROSTŘEDEK NA PODLAHY - mazlavé mýdlo</t>
  </si>
  <si>
    <r>
      <t xml:space="preserve">Mazlavé mýdlo  obsah volných žíravých alkálií 0,2 - 0,9 % . Použití mytí podlah, chodeb, hygienických zařízení, stěn před malováním,  odstraňování hrubších nečistot, </t>
    </r>
    <r>
      <rPr>
        <b/>
        <sz val="12"/>
        <rFont val="Calibri"/>
        <family val="2"/>
        <charset val="238"/>
      </rPr>
      <t>náplň 9 - 10 kg.</t>
    </r>
  </si>
  <si>
    <t>pí Prokopová, 377634848</t>
  </si>
  <si>
    <t>Univerzitní 22,bufet</t>
  </si>
  <si>
    <t>MYCÍ PROSTŘ. KUCHYNĚ - rozprašovač</t>
  </si>
  <si>
    <r>
      <t xml:space="preserve">Čistič tekutý s rozprašovačem. Použití  :  čištění kuchyní, na všechny omyvatelné povrchy , </t>
    </r>
    <r>
      <rPr>
        <b/>
        <sz val="12"/>
        <rFont val="Calibri"/>
        <family val="2"/>
        <charset val="238"/>
      </rPr>
      <t>náplň  0,5 - 0,75 l.</t>
    </r>
  </si>
  <si>
    <t>MYCÍ PROSTŘ. KOUPELNA</t>
  </si>
  <si>
    <r>
      <t xml:space="preserve">Kyselý přípravek v rozprašovači,  - s antibakteriální přísadou,  obsah látek rozpouštějíci rez a vodní kámen. Použití :  pro všechny omývatelné plochy , včetně akrylátu. </t>
    </r>
    <r>
      <rPr>
        <b/>
        <sz val="12"/>
        <rFont val="Calibri"/>
        <family val="2"/>
        <charset val="238"/>
      </rPr>
      <t>Náplň 0,5 - 0,75l.</t>
    </r>
  </si>
  <si>
    <t>MÝDLO  TEKUTÉ- bez aplikátoru</t>
  </si>
  <si>
    <r>
      <t xml:space="preserve">Husté tekuté mýdlo s glycerinem, s přírodními výtažky, balení bez aplikátoru, </t>
    </r>
    <r>
      <rPr>
        <b/>
        <sz val="12"/>
        <rFont val="Calibri"/>
        <family val="2"/>
        <charset val="238"/>
      </rPr>
      <t>náplň   5 -6 l.</t>
    </r>
  </si>
  <si>
    <t>KRÉM NA RUCE</t>
  </si>
  <si>
    <r>
      <t xml:space="preserve">Ochranný a regenerační krém, </t>
    </r>
    <r>
      <rPr>
        <b/>
        <sz val="12"/>
        <rFont val="Calibri"/>
        <family val="2"/>
        <charset val="238"/>
      </rPr>
      <t xml:space="preserve">náplň 100 ml - 150 ml. </t>
    </r>
  </si>
  <si>
    <r>
      <t xml:space="preserve">Zklidňující ochranný krém, </t>
    </r>
    <r>
      <rPr>
        <b/>
        <sz val="12"/>
        <rFont val="Calibri"/>
        <family val="2"/>
        <charset val="238"/>
      </rPr>
      <t>náplň 100 ml - 150 ml.</t>
    </r>
  </si>
  <si>
    <t>DEZINFEKČNÍ PŘÍPRAVEK</t>
  </si>
  <si>
    <r>
      <t xml:space="preserve">Universální dezinfekční přípravek - prášek - na bázi aktivního chloru.  ( - obsah aktivního  chloru 25%),  - baktericidní, , virucidní , fungicidní. Použití: dezinfekce ploch a povrchů ve zdravotnictví, komunální hygieně. </t>
    </r>
    <r>
      <rPr>
        <b/>
        <sz val="12"/>
        <rFont val="Calibri"/>
        <family val="2"/>
        <charset val="238"/>
      </rPr>
      <t>Náplň 1 -1,5 kg.</t>
    </r>
  </si>
  <si>
    <t>ČISTIČ ODPADŮ</t>
  </si>
  <si>
    <r>
      <t xml:space="preserve"> Sypký čistič potrubí ,Použití : čištění kuchyňských odpadů od vlasů, tuků, papíru, vaty.  Balení s bezpečnostním víčkem. </t>
    </r>
    <r>
      <rPr>
        <b/>
        <sz val="12"/>
        <rFont val="Calibri"/>
        <family val="2"/>
        <charset val="238"/>
      </rPr>
      <t>Náplň  0,9 - 1,2 kg.</t>
    </r>
  </si>
  <si>
    <t>ČISTÍCÍ PŘÍPRAVKY NA SPORÁKY A TROUBY - rozprašovač</t>
  </si>
  <si>
    <r>
      <t xml:space="preserve">Čistící prostředek s rozprašovačem.  Použití:k čištění sporáků, trub, grilů, fritéz a silně znečištěného nádobí, na nerezové zařízení. </t>
    </r>
    <r>
      <rPr>
        <b/>
        <sz val="12"/>
        <rFont val="Calibri"/>
        <family val="2"/>
        <charset val="238"/>
      </rPr>
      <t xml:space="preserve">Náplň 0,5 - 1 l. </t>
    </r>
  </si>
  <si>
    <t>Vinylové rukavice - M</t>
  </si>
  <si>
    <r>
      <t xml:space="preserve">velikost M. </t>
    </r>
    <r>
      <rPr>
        <b/>
        <sz val="12"/>
        <rFont val="Calibri"/>
        <family val="2"/>
        <charset val="238"/>
      </rPr>
      <t>Balení 100 - 120 ks.</t>
    </r>
  </si>
  <si>
    <t>Rukavice gumové - S</t>
  </si>
  <si>
    <t xml:space="preserve">Vnitřní bavlněná vložka ,velikost S . </t>
  </si>
  <si>
    <t>Rukavice gumové - M</t>
  </si>
  <si>
    <t xml:space="preserve">Vnitřní bavlněná vložka, velikost M.  </t>
  </si>
  <si>
    <r>
      <t xml:space="preserve">50 x 60cm - 30litrů. </t>
    </r>
    <r>
      <rPr>
        <b/>
        <sz val="12"/>
        <rFont val="Calibri"/>
        <family val="2"/>
        <charset val="238"/>
      </rPr>
      <t>Role 50 - 60 ks.</t>
    </r>
  </si>
  <si>
    <t xml:space="preserve">Folie potravinářská v roli </t>
  </si>
  <si>
    <t>role šíře  45cm,  návin min. 300m.</t>
  </si>
  <si>
    <t>Utěrky bavlněné</t>
  </si>
  <si>
    <t>Utěrky bavlněné, rozměr cca 50 x 65 cm.</t>
  </si>
  <si>
    <t>Kartáč na podlahu - dřevěný</t>
  </si>
  <si>
    <t>Kartáč na podlahu , šíře 22 cm.</t>
  </si>
  <si>
    <t>Zvon WC</t>
  </si>
  <si>
    <t>WC zvon gumový s dřevěnou rukojetí.</t>
  </si>
  <si>
    <t xml:space="preserve">MYCÍ PROSTŘEDEK NA PODLAHY </t>
  </si>
  <si>
    <r>
      <t>Univerzální čisticí přípravek na podlahy pro ruční mytí  - bez obsahu fosfátů .  Použití na podlahy (např. PVC, linolea, dlažby, mramor) a na další omyvatelné plochy a povrchy,</t>
    </r>
    <r>
      <rPr>
        <sz val="12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náplň 5 - 6 l.</t>
    </r>
  </si>
  <si>
    <t>Ing. Pšeidlová, 377634878</t>
  </si>
  <si>
    <t>Bolevecká 30</t>
  </si>
  <si>
    <r>
      <t xml:space="preserve">Tekutý čistící a dezinfekční prostředek  - baktericidní a fungicidní účinky.   Použití : na podlahy, chodby, koupelny a  hygienická zařízení , </t>
    </r>
    <r>
      <rPr>
        <b/>
        <sz val="12"/>
        <rFont val="Calibri"/>
        <family val="2"/>
        <charset val="238"/>
      </rPr>
      <t>náplň 0,75 - 1 l.</t>
    </r>
  </si>
  <si>
    <t>MYCÍ PROSTŘ. KUCHYNĚ - tekutý krém</t>
  </si>
  <si>
    <r>
      <rPr>
        <sz val="12"/>
        <rFont val="Calibri"/>
        <family val="2"/>
        <charset val="238"/>
      </rPr>
      <t>Tekutý krém.</t>
    </r>
    <r>
      <rPr>
        <sz val="11"/>
        <rFont val="Calibri"/>
        <family val="2"/>
        <charset val="238"/>
      </rPr>
      <t xml:space="preserve"> Abrazivní čistící prostředek s mikročásticemi - krémová kapalina, rozpustný. Použití:odstraňování připálenin, pro úklid všech omyvatelných ploch, materiálů z nerezi, umakartu, keramiky, plastických hmot. Doplňkově je možné použití i k čištění umývadel, van a keramických povrchů, </t>
    </r>
    <r>
      <rPr>
        <b/>
        <sz val="12"/>
        <rFont val="Calibri"/>
        <family val="2"/>
        <charset val="238"/>
      </rPr>
      <t>náplň   0,5 - 0,75 l.</t>
    </r>
  </si>
  <si>
    <t>MYCÍ PROSTŘ. KOUPELNA - čistící krém</t>
  </si>
  <si>
    <r>
      <t xml:space="preserve">Čistící krém s rozprašovačem  - s aktivními odmašťovacími látkami a aktivními látkami proti vodnímu kameni . </t>
    </r>
    <r>
      <rPr>
        <b/>
        <sz val="12"/>
        <rFont val="Calibri"/>
        <family val="2"/>
        <charset val="238"/>
      </rPr>
      <t>Náplň 0,5 - 0,75l.</t>
    </r>
  </si>
  <si>
    <r>
      <t xml:space="preserve">Extra účinný čistič v rozprašovači. Použití: k odstranění nečistot a  vodního kamene . </t>
    </r>
    <r>
      <rPr>
        <b/>
        <sz val="12"/>
        <rFont val="Calibri"/>
        <family val="2"/>
        <charset val="238"/>
      </rPr>
      <t>Náplň 0,75 - 1l</t>
    </r>
  </si>
  <si>
    <r>
      <t xml:space="preserve">Dezinfekční přípravek - gel,   -  s obsahem kyseliny chlorovodíkové, rozpustný ve vodě. Použití: k odstraňování vodního kamene v toaletě. </t>
    </r>
    <r>
      <rPr>
        <b/>
        <sz val="12"/>
        <rFont val="Calibri"/>
        <family val="2"/>
        <charset val="238"/>
      </rPr>
      <t>Náplň  0,75 - 1l</t>
    </r>
  </si>
  <si>
    <r>
      <t xml:space="preserve">Dezinfekční a leštící přípravek - gel,   rozpustný ve vodě. Použití: k odstranění nečistot a  vodního kamene v toaletě. </t>
    </r>
    <r>
      <rPr>
        <b/>
        <sz val="12"/>
        <rFont val="Calibri"/>
        <family val="2"/>
        <charset val="238"/>
      </rPr>
      <t>Náplň  0,75 - 1l.</t>
    </r>
  </si>
  <si>
    <t>PRACÍ PRÁŠEK</t>
  </si>
  <si>
    <r>
      <t xml:space="preserve">Prací prášek pro barevné prádlo,  - pro teploty 30 - 90 st, s obsahem složky zabraňující usazování vodního kamene, </t>
    </r>
    <r>
      <rPr>
        <b/>
        <sz val="12"/>
        <rFont val="Calibri"/>
        <family val="2"/>
        <charset val="238"/>
      </rPr>
      <t>obsah 8 - 10 kg.</t>
    </r>
  </si>
  <si>
    <t>ODSTRAŇOVAČ PLÍSNÍ S ROZPRAŠOVAČEM</t>
  </si>
  <si>
    <r>
      <t xml:space="preserve">Tekutý prostředek na odstranění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povrchy.Použitív interiérech i exteriérech. </t>
    </r>
    <r>
      <rPr>
        <b/>
        <sz val="12"/>
        <rFont val="Calibri"/>
        <family val="2"/>
        <charset val="238"/>
      </rPr>
      <t>Náplň  0,5 - 0,75 l.</t>
    </r>
  </si>
  <si>
    <t>Čistič oken s rozprašovačem</t>
  </si>
  <si>
    <r>
      <t xml:space="preserve">Čistič oken  s obsahem alkoholu  - s rozprašovačem - pH: 7,0 - 9,0. </t>
    </r>
    <r>
      <rPr>
        <b/>
        <sz val="12"/>
        <rFont val="Calibri"/>
        <family val="2"/>
        <charset val="238"/>
      </rPr>
      <t>Náplň 0,5 - 1 l.</t>
    </r>
  </si>
  <si>
    <t>Houbový hadřík</t>
  </si>
  <si>
    <t>18 x 16 cm, vysoce savý a trvanlivý.</t>
  </si>
  <si>
    <t>Role, toal. papír 1-vrstvý, min. 400 útržků.</t>
  </si>
  <si>
    <t>Ing. Pšeidlová 377634878</t>
  </si>
  <si>
    <t>Role, toal. papír 3-vrstvý, 100% celuloza, min.150 útržků.</t>
  </si>
  <si>
    <r>
      <t xml:space="preserve">WC  gel  ( závěs + náplň)  - </t>
    </r>
    <r>
      <rPr>
        <b/>
        <sz val="12"/>
        <rFont val="Calibri"/>
        <family val="2"/>
        <charset val="238"/>
      </rPr>
      <t>náplň  0,4 l - 0,5 l</t>
    </r>
    <r>
      <rPr>
        <sz val="11"/>
        <rFont val="Calibri"/>
        <family val="2"/>
        <charset val="238"/>
      </rPr>
      <t>,  - tekutý vysoce viskozní, hustota 0,95 - 1,05 g/cm3.</t>
    </r>
  </si>
  <si>
    <t>VŮNĚ WC</t>
  </si>
  <si>
    <r>
      <t xml:space="preserve">Osvěžovač vzduchu - suchý spray, odstraňovač pachů, </t>
    </r>
    <r>
      <rPr>
        <b/>
        <sz val="12"/>
        <rFont val="Calibri"/>
        <family val="2"/>
        <charset val="238"/>
      </rPr>
      <t>náplň  300 ml  - 400 ml.</t>
    </r>
  </si>
  <si>
    <t>MÝDLO  TUHÉ</t>
  </si>
  <si>
    <r>
      <t xml:space="preserve">Hotelové mýdlo jednotlivě balené - hmotnost </t>
    </r>
    <r>
      <rPr>
        <b/>
        <sz val="11"/>
        <rFont val="Calibri"/>
        <family val="2"/>
        <charset val="238"/>
      </rPr>
      <t>1 ks : 15 - 20g.</t>
    </r>
  </si>
  <si>
    <r>
      <t xml:space="preserve">Hydratační a regenerační ochranný krém, </t>
    </r>
    <r>
      <rPr>
        <b/>
        <sz val="12"/>
        <rFont val="Calibri"/>
        <family val="2"/>
        <charset val="238"/>
      </rPr>
      <t>náplň 100 ml - 150 ml.</t>
    </r>
  </si>
  <si>
    <t>Leštěnka na nábytek - spray</t>
  </si>
  <si>
    <r>
      <t xml:space="preserve">Leštěnka na nábytek proti prachu  - spray. Použití zejména: na kov, dřevo, sklo, plast. </t>
    </r>
    <r>
      <rPr>
        <b/>
        <sz val="12"/>
        <rFont val="Calibri"/>
        <family val="2"/>
        <charset val="238"/>
      </rPr>
      <t>Náplň 400ml - 500 ml.</t>
    </r>
  </si>
  <si>
    <t>Ubrousky - 1 vrstvé</t>
  </si>
  <si>
    <r>
      <t xml:space="preserve">Ubrousky 33x33 cm . </t>
    </r>
    <r>
      <rPr>
        <b/>
        <sz val="12"/>
        <rFont val="Calibri"/>
        <family val="2"/>
        <charset val="238"/>
      </rPr>
      <t xml:space="preserve">Balení 100-150ks (ubrousků). </t>
    </r>
  </si>
  <si>
    <t>rozměr 52 x 90 cm , klasický tkaný (bílý),  - složení:  75% Bavlny, 25% Viskózy.</t>
  </si>
  <si>
    <t>rozměr 54 x 65 cm, klasický tkaný (bílý),  - složení:  75% Bavlny, 25% Viskózy.</t>
  </si>
  <si>
    <t xml:space="preserve">Prachovka </t>
  </si>
  <si>
    <t>35 x 40 cm , flanelová, bílá.</t>
  </si>
  <si>
    <t>38 x 38 cm, viskozová, barevná.</t>
  </si>
  <si>
    <t>samostatná faktura</t>
  </si>
  <si>
    <r>
      <t xml:space="preserve">tekutý mycí prostředek do profesionálních myček bez chlóru, </t>
    </r>
    <r>
      <rPr>
        <b/>
        <sz val="11"/>
        <color theme="1"/>
        <rFont val="Calibri"/>
        <family val="2"/>
        <charset val="238"/>
        <scheme val="minor"/>
      </rPr>
      <t xml:space="preserve">13 kg </t>
    </r>
    <r>
      <rPr>
        <sz val="11"/>
        <color theme="1"/>
        <rFont val="Calibri"/>
        <family val="2"/>
        <charset val="238"/>
        <scheme val="minor"/>
      </rPr>
      <t>- 15kg</t>
    </r>
    <r>
      <rPr>
        <b/>
        <sz val="11"/>
        <color theme="1"/>
        <rFont val="Calibri"/>
        <family val="2"/>
        <charset val="238"/>
        <scheme val="minor"/>
      </rPr>
      <t>,</t>
    </r>
    <r>
      <rPr>
        <sz val="11"/>
        <color theme="1"/>
        <rFont val="Calibri"/>
        <family val="2"/>
        <charset val="238"/>
        <scheme val="minor"/>
      </rPr>
      <t xml:space="preserve"> složení: 5-15% hydroxid draselný, 5-15% fosforečnany,  &lt;5% NTA trisodná sůl, &lt;5% polykaroxyláty, nitrilotriacetát sodný &lt;5%, pyrofosforečnan draselný 5-15%, křemičitan sodný Na2O/SiO2=2,6-3,2, pH min.12; 20°C, 1%roztok. </t>
    </r>
    <r>
      <rPr>
        <b/>
        <sz val="11"/>
        <color theme="1"/>
        <rFont val="Calibri"/>
        <family val="2"/>
        <charset val="238"/>
        <scheme val="minor"/>
      </rPr>
      <t xml:space="preserve">Kompatibilní s tekutým oplachovacím prostředkem </t>
    </r>
    <r>
      <rPr>
        <sz val="11"/>
        <color theme="1"/>
        <rFont val="Calibri"/>
        <family val="2"/>
        <charset val="238"/>
        <scheme val="minor"/>
      </rPr>
      <t xml:space="preserve">pro profesionální myčky (slabě kyselý oplachovací přípravek  na nádobí, pro oplach.zbytkových usazenin minerálních látek, leštící a sušící), složení: &lt;20% kyselina citrónová, 5-15% neionické tenzidy, &lt;5% fosfonáty, pH 2.0-3.5; 20°C, 1% roztok. </t>
    </r>
    <r>
      <rPr>
        <b/>
        <sz val="11"/>
        <color theme="1"/>
        <rFont val="Calibri"/>
        <family val="2"/>
        <charset val="238"/>
        <scheme val="minor"/>
      </rPr>
      <t>Kompatibilní s dávkovacím mikročerpadlem UMP-200L Europa 7162810-E7</t>
    </r>
    <r>
      <rPr>
        <sz val="11"/>
        <color theme="1"/>
        <rFont val="Calibri"/>
        <family val="2"/>
        <charset val="238"/>
        <scheme val="minor"/>
      </rPr>
      <t>, 1 dávkovací mikročerpadlo je společné pro mycí i oplachovací prostředek.</t>
    </r>
  </si>
  <si>
    <t>Role, toal. papír 2-vsrtvý, 100% celuloza, min. 200 útržků.</t>
  </si>
  <si>
    <t xml:space="preserve">Název </t>
  </si>
  <si>
    <t>Popis</t>
  </si>
  <si>
    <t>Fakturace</t>
  </si>
  <si>
    <r>
      <t xml:space="preserve">Kontaktní osoba 
k převzetí zboží </t>
    </r>
    <r>
      <rPr>
        <i/>
        <sz val="11"/>
        <color indexed="8"/>
        <rFont val="Calibri"/>
        <family val="2"/>
        <charset val="238"/>
      </rPr>
      <t>(jméno, tel.)</t>
    </r>
  </si>
  <si>
    <r>
      <t xml:space="preserve">Místo dodání 
</t>
    </r>
    <r>
      <rPr>
        <i/>
        <sz val="11"/>
        <rFont val="Calibri"/>
        <family val="2"/>
        <charset val="238"/>
      </rPr>
      <t>(ulice, budova, místnost...)</t>
    </r>
  </si>
  <si>
    <r>
      <t xml:space="preserve">Předpokládaná cena za  jednotlivé položky
v Kč BEZ DPH  </t>
    </r>
    <r>
      <rPr>
        <i/>
        <sz val="11"/>
        <rFont val="Calibri"/>
        <family val="2"/>
        <charset val="238"/>
      </rPr>
      <t>(počet MJ x předpokládaná cena)</t>
    </r>
  </si>
  <si>
    <r>
      <t>Maximální cena za jednotlivé položky 
v Kč BEZ DPH</t>
    </r>
    <r>
      <rPr>
        <i/>
        <sz val="11"/>
        <rFont val="Calibri"/>
        <family val="2"/>
        <charset val="238"/>
      </rPr>
      <t xml:space="preserve"> (počet MJ x maximální cena)</t>
    </r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</si>
  <si>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</si>
  <si>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</si>
  <si>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>Priloha_c._1_KS_technicka_specifikace_CPHP-014-2016</t>
  </si>
  <si>
    <t xml:space="preserve">PŘEDPOKLÁDANÁ CENA za měrnou jednotku (MJ) 
v Kč BEZ DPH </t>
  </si>
  <si>
    <t>MAXIMÁLNÍ CENA 
za měrnou jednotku (MJ) 
v Kč bez DPH</t>
  </si>
  <si>
    <r>
      <t xml:space="preserve">Bufet FPE, Klatovská 51, Plzeň, Hodánková, 377634893 ( </t>
    </r>
    <r>
      <rPr>
        <b/>
        <sz val="11"/>
        <color theme="1"/>
        <rFont val="Calibri"/>
        <family val="2"/>
        <charset val="238"/>
        <scheme val="minor"/>
      </rPr>
      <t>10 ks</t>
    </r>
    <r>
      <rPr>
        <sz val="11"/>
        <color theme="1"/>
        <rFont val="Calibri"/>
        <family val="2"/>
        <charset val="238"/>
        <scheme val="minor"/>
      </rPr>
      <t>); 
Bufet Bolevecká, Bolevecká 30-32, Plzeň, Ing. Pšeidlová, 377634878 (</t>
    </r>
    <r>
      <rPr>
        <b/>
        <sz val="11"/>
        <color theme="1"/>
        <rFont val="Calibri"/>
        <family val="2"/>
        <charset val="238"/>
        <scheme val="minor"/>
      </rPr>
      <t>5 ks</t>
    </r>
    <r>
      <rPr>
        <sz val="11"/>
        <color theme="1"/>
        <rFont val="Calibri"/>
        <family val="2"/>
        <charset val="238"/>
        <scheme val="minor"/>
      </rPr>
      <t>); 
Internetová kavárna NTIS , Technická 8, Plzeň, Štěpková, 377634873 (</t>
    </r>
    <r>
      <rPr>
        <b/>
        <sz val="11"/>
        <color theme="1"/>
        <rFont val="Calibri"/>
        <family val="2"/>
        <charset val="238"/>
        <scheme val="minor"/>
      </rPr>
      <t>4 ks</t>
    </r>
    <r>
      <rPr>
        <sz val="11"/>
        <color theme="1"/>
        <rFont val="Calibri"/>
        <family val="2"/>
        <charset val="238"/>
        <scheme val="minor"/>
      </rPr>
      <t>)</t>
    </r>
  </si>
  <si>
    <t xml:space="preserve">Dodávky čisticích prostředků a hygienických potřeb 014 - 2016 (ČPHP - 014 - 2016)  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</si>
</sst>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_-* #,##0.00\ &quot;Kč&quot;_-;\-* #,##0.00\ &quot;Kč&quot;_-;_-* &quot; &quot;??,_-;_-@_-"/>
  </numFmts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sz val="11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7" fillId="0" borderId="0"/>
  </cellStyleXfs>
  <cellXfs count="124">
    <xf numFmtId="0" fontId="0" fillId="0" borderId="0" xfId="0"/>
    <xf numFmtId="49" fontId="0" fillId="0" borderId="0" xfId="0" applyNumberFormat="1" applyFill="1" applyAlignment="1" applyProtection="1">
      <alignment vertical="top" wrapText="1"/>
    </xf>
    <xf numFmtId="4" fontId="4" fillId="0" borderId="0" xfId="0" applyNumberFormat="1" applyFont="1" applyFill="1" applyAlignment="1" applyProtection="1">
      <alignment horizontal="center" vertical="top" wrapText="1"/>
    </xf>
    <xf numFmtId="0" fontId="0" fillId="0" borderId="0" xfId="0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NumberFormat="1" applyFill="1" applyAlignment="1" applyProtection="1">
      <alignment vertical="top" wrapText="1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horizontal="right" vertical="center" wrapText="1"/>
    </xf>
    <xf numFmtId="164" fontId="0" fillId="0" borderId="0" xfId="0" applyNumberFormat="1" applyBorder="1" applyAlignment="1" applyProtection="1">
      <alignment horizontal="right" vertical="center" wrapText="1"/>
    </xf>
    <xf numFmtId="0" fontId="0" fillId="2" borderId="1" xfId="0" applyFill="1" applyBorder="1" applyAlignment="1" applyProtection="1">
      <alignment horizontal="center" vertical="center" wrapText="1"/>
    </xf>
    <xf numFmtId="164" fontId="0" fillId="0" borderId="20" xfId="0" applyNumberFormat="1" applyFill="1" applyBorder="1" applyAlignment="1" applyProtection="1">
      <alignment horizontal="right" vertical="center" wrapText="1"/>
    </xf>
    <xf numFmtId="164" fontId="0" fillId="0" borderId="17" xfId="0" applyNumberFormat="1" applyFill="1" applyBorder="1" applyAlignment="1" applyProtection="1">
      <alignment horizontal="right" vertical="center" wrapText="1"/>
    </xf>
    <xf numFmtId="164" fontId="0" fillId="0" borderId="19" xfId="0" applyNumberFormat="1" applyFill="1" applyBorder="1" applyAlignment="1" applyProtection="1">
      <alignment horizontal="right" vertical="center" wrapText="1"/>
    </xf>
    <xf numFmtId="164" fontId="0" fillId="0" borderId="2" xfId="0" applyNumberFormat="1" applyFill="1" applyBorder="1" applyAlignment="1" applyProtection="1">
      <alignment horizontal="right" vertical="center" wrapText="1"/>
    </xf>
    <xf numFmtId="164" fontId="0" fillId="0" borderId="23" xfId="0" applyNumberFormat="1" applyFill="1" applyBorder="1" applyAlignment="1" applyProtection="1">
      <alignment horizontal="right" vertical="center" wrapText="1"/>
    </xf>
    <xf numFmtId="164" fontId="0" fillId="0" borderId="15" xfId="0" applyNumberFormat="1" applyFill="1" applyBorder="1" applyAlignment="1" applyProtection="1">
      <alignment horizontal="right" vertical="center" wrapText="1"/>
    </xf>
    <xf numFmtId="164" fontId="0" fillId="0" borderId="26" xfId="0" applyNumberFormat="1" applyFill="1" applyBorder="1" applyAlignment="1" applyProtection="1">
      <alignment horizontal="right" vertical="center" wrapText="1"/>
    </xf>
    <xf numFmtId="164" fontId="0" fillId="0" borderId="21" xfId="0" applyNumberFormat="1" applyFill="1" applyBorder="1" applyAlignment="1" applyProtection="1">
      <alignment horizontal="right" vertical="center" wrapText="1"/>
    </xf>
    <xf numFmtId="164" fontId="0" fillId="0" borderId="9" xfId="0" applyNumberFormat="1" applyFill="1" applyBorder="1" applyAlignment="1" applyProtection="1">
      <alignment horizontal="right" vertical="center" wrapText="1"/>
    </xf>
    <xf numFmtId="164" fontId="0" fillId="0" borderId="4" xfId="0" applyNumberFormat="1" applyFill="1" applyBorder="1" applyAlignment="1" applyProtection="1">
      <alignment horizontal="right" vertical="center" wrapText="1"/>
    </xf>
    <xf numFmtId="164" fontId="0" fillId="0" borderId="14" xfId="0" applyNumberFormat="1" applyFill="1" applyBorder="1" applyAlignment="1" applyProtection="1">
      <alignment horizontal="right" vertical="center" wrapText="1"/>
    </xf>
    <xf numFmtId="164" fontId="0" fillId="0" borderId="16" xfId="0" applyNumberFormat="1" applyFill="1" applyBorder="1" applyAlignment="1" applyProtection="1">
      <alignment horizontal="right" vertical="center" wrapText="1"/>
    </xf>
    <xf numFmtId="164" fontId="0" fillId="0" borderId="12" xfId="0" applyNumberFormat="1" applyFill="1" applyBorder="1" applyAlignment="1" applyProtection="1">
      <alignment horizontal="right" vertical="center" wrapText="1"/>
    </xf>
    <xf numFmtId="164" fontId="0" fillId="0" borderId="0" xfId="0" applyNumberForma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vertical="center" wrapText="1"/>
    </xf>
    <xf numFmtId="164" fontId="6" fillId="0" borderId="0" xfId="0" applyNumberFormat="1" applyFont="1" applyFill="1" applyBorder="1" applyAlignment="1" applyProtection="1">
      <alignment horizontal="right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textRotation="90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13" fillId="3" borderId="4" xfId="0" applyNumberFormat="1" applyFont="1" applyFill="1" applyBorder="1" applyAlignment="1" applyProtection="1">
      <alignment horizontal="center" vertical="center" wrapText="1"/>
    </xf>
    <xf numFmtId="0" fontId="12" fillId="3" borderId="4" xfId="0" applyNumberFormat="1" applyFont="1" applyFill="1" applyBorder="1" applyAlignment="1" applyProtection="1">
      <alignment horizontal="center" vertical="center" wrapText="1"/>
    </xf>
    <xf numFmtId="0" fontId="13" fillId="4" borderId="4" xfId="0" applyNumberFormat="1" applyFont="1" applyFill="1" applyBorder="1" applyAlignment="1" applyProtection="1">
      <alignment horizontal="center" vertical="center" wrapText="1"/>
    </xf>
    <xf numFmtId="0" fontId="13" fillId="3" borderId="5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164" fontId="10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</xf>
    <xf numFmtId="0" fontId="0" fillId="0" borderId="28" xfId="0" applyNumberFormat="1" applyFill="1" applyBorder="1" applyAlignment="1" applyProtection="1">
      <alignment horizontal="center" vertical="center"/>
    </xf>
    <xf numFmtId="164" fontId="10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</xf>
    <xf numFmtId="0" fontId="0" fillId="0" borderId="29" xfId="0" applyNumberFormat="1" applyFill="1" applyBorder="1" applyAlignment="1" applyProtection="1">
      <alignment horizontal="center" vertical="center"/>
    </xf>
    <xf numFmtId="165" fontId="0" fillId="0" borderId="17" xfId="0" applyNumberFormat="1" applyBorder="1" applyAlignment="1" applyProtection="1">
      <alignment horizontal="right" vertical="center" indent="1"/>
    </xf>
    <xf numFmtId="0" fontId="0" fillId="0" borderId="30" xfId="0" applyNumberFormat="1" applyFill="1" applyBorder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top" wrapText="1"/>
    </xf>
    <xf numFmtId="49" fontId="0" fillId="0" borderId="0" xfId="0" applyNumberFormat="1" applyFill="1" applyAlignment="1" applyProtection="1">
      <alignment horizontal="center" vertical="top" wrapText="1"/>
    </xf>
    <xf numFmtId="0" fontId="0" fillId="0" borderId="0" xfId="0" applyProtection="1"/>
    <xf numFmtId="0" fontId="5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0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</xf>
    <xf numFmtId="0" fontId="0" fillId="0" borderId="35" xfId="0" applyNumberFormat="1" applyFill="1" applyBorder="1" applyAlignment="1" applyProtection="1">
      <alignment horizontal="center" vertical="center"/>
    </xf>
    <xf numFmtId="164" fontId="0" fillId="0" borderId="17" xfId="0" applyNumberFormat="1" applyFill="1" applyBorder="1" applyAlignment="1" applyProtection="1">
      <alignment horizontal="right" vertical="center" wrapText="1" indent="1"/>
    </xf>
    <xf numFmtId="164" fontId="0" fillId="0" borderId="2" xfId="0" applyNumberFormat="1" applyFill="1" applyBorder="1" applyAlignment="1" applyProtection="1">
      <alignment horizontal="right" vertical="center" wrapText="1" indent="1"/>
    </xf>
    <xf numFmtId="164" fontId="0" fillId="0" borderId="9" xfId="0" applyNumberFormat="1" applyFill="1" applyBorder="1" applyAlignment="1" applyProtection="1">
      <alignment horizontal="right" vertical="center" wrapText="1" indent="1"/>
    </xf>
    <xf numFmtId="164" fontId="0" fillId="0" borderId="11" xfId="0" applyNumberFormat="1" applyFill="1" applyBorder="1" applyAlignment="1" applyProtection="1">
      <alignment horizontal="right" vertical="center" wrapText="1" indent="1"/>
    </xf>
    <xf numFmtId="164" fontId="0" fillId="0" borderId="6" xfId="0" applyNumberFormat="1" applyFill="1" applyBorder="1" applyAlignment="1" applyProtection="1">
      <alignment horizontal="right" vertical="center" wrapText="1" indent="1"/>
    </xf>
    <xf numFmtId="0" fontId="1" fillId="0" borderId="0" xfId="0" applyNumberFormat="1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 wrapText="1"/>
    </xf>
    <xf numFmtId="0" fontId="0" fillId="0" borderId="18" xfId="0" applyNumberFormat="1" applyBorder="1" applyAlignment="1" applyProtection="1">
      <alignment wrapText="1"/>
    </xf>
    <xf numFmtId="164" fontId="0" fillId="0" borderId="18" xfId="0" applyNumberFormat="1" applyBorder="1" applyAlignment="1" applyProtection="1">
      <alignment wrapText="1"/>
    </xf>
    <xf numFmtId="0" fontId="8" fillId="0" borderId="17" xfId="2" applyNumberFormat="1" applyFont="1" applyFill="1" applyBorder="1" applyAlignment="1" applyProtection="1">
      <alignment horizontal="left" vertical="center" wrapText="1"/>
    </xf>
    <xf numFmtId="1" fontId="0" fillId="0" borderId="17" xfId="0" applyNumberForma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wrapText="1"/>
    </xf>
    <xf numFmtId="0" fontId="8" fillId="0" borderId="2" xfId="2" applyNumberFormat="1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9" xfId="2" applyNumberFormat="1" applyFont="1" applyFill="1" applyBorder="1" applyAlignment="1" applyProtection="1">
      <alignment horizontal="left" vertical="center" wrapText="1"/>
    </xf>
    <xf numFmtId="1" fontId="0" fillId="0" borderId="9" xfId="0" applyNumberFormat="1" applyFill="1" applyBorder="1" applyAlignment="1" applyProtection="1">
      <alignment horizontal="center" vertical="center" wrapText="1"/>
    </xf>
    <xf numFmtId="2" fontId="0" fillId="0" borderId="3" xfId="0" applyNumberFormat="1" applyFill="1" applyBorder="1" applyAlignment="1" applyProtection="1">
      <alignment horizontal="center" vertical="center" wrapText="1"/>
    </xf>
    <xf numFmtId="0" fontId="0" fillId="0" borderId="22" xfId="0" applyNumberFormat="1" applyFill="1" applyBorder="1" applyAlignment="1" applyProtection="1">
      <alignment horizontal="left" vertical="center" wrapText="1"/>
    </xf>
    <xf numFmtId="1" fontId="0" fillId="0" borderId="4" xfId="0" applyNumberFormat="1" applyFill="1" applyBorder="1" applyAlignment="1" applyProtection="1">
      <alignment horizontal="center" vertical="center" wrapText="1"/>
    </xf>
    <xf numFmtId="49" fontId="0" fillId="0" borderId="4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2" fontId="0" fillId="0" borderId="7" xfId="0" applyNumberForma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left" vertical="center" wrapText="1"/>
    </xf>
    <xf numFmtId="1" fontId="0" fillId="0" borderId="6" xfId="0" applyNumberForma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left" vertical="center" wrapText="1"/>
    </xf>
    <xf numFmtId="0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center" wrapText="1"/>
    </xf>
    <xf numFmtId="1" fontId="0" fillId="0" borderId="11" xfId="0" applyNumberForma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left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1" fontId="0" fillId="0" borderId="15" xfId="0" applyNumberFormat="1" applyFill="1" applyBorder="1" applyAlignment="1" applyProtection="1">
      <alignment horizontal="center" vertical="center" wrapText="1"/>
    </xf>
    <xf numFmtId="2" fontId="0" fillId="0" borderId="8" xfId="0" applyNumberFormat="1" applyFill="1" applyBorder="1" applyAlignment="1" applyProtection="1">
      <alignment horizontal="center" vertical="center" wrapText="1"/>
    </xf>
    <xf numFmtId="1" fontId="0" fillId="0" borderId="12" xfId="0" applyNumberForma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wrapText="1"/>
    </xf>
    <xf numFmtId="0" fontId="0" fillId="0" borderId="27" xfId="0" applyBorder="1" applyAlignment="1" applyProtection="1">
      <alignment wrapText="1"/>
    </xf>
    <xf numFmtId="0" fontId="0" fillId="0" borderId="36" xfId="0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49" fontId="0" fillId="0" borderId="0" xfId="0" applyNumberFormat="1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wrapText="1"/>
    </xf>
    <xf numFmtId="2" fontId="0" fillId="0" borderId="37" xfId="0" applyNumberFormat="1" applyFill="1" applyBorder="1" applyAlignment="1" applyProtection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vertical="center" wrapText="1"/>
    </xf>
    <xf numFmtId="0" fontId="0" fillId="3" borderId="5" xfId="0" applyNumberFormat="1" applyFill="1" applyBorder="1" applyAlignment="1" applyProtection="1">
      <alignment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0" xfId="0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31" xfId="0" applyFont="1" applyFill="1" applyBorder="1" applyAlignment="1" applyProtection="1">
      <alignment horizontal="left" vertical="center" wrapText="1"/>
    </xf>
    <xf numFmtId="0" fontId="0" fillId="2" borderId="32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49" fontId="0" fillId="0" borderId="34" xfId="0" applyNumberFormat="1" applyFill="1" applyBorder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25" xfId="0" applyFill="1" applyBorder="1" applyAlignment="1" applyProtection="1">
      <alignment horizontal="center" vertical="center" wrapText="1"/>
    </xf>
  </cellXfs>
  <cellStyles count="4">
    <cellStyle name="normální" xfId="0" builtinId="0"/>
    <cellStyle name="Normální 2" xfId="2"/>
    <cellStyle name="normální 3" xfId="1"/>
    <cellStyle name="Normální 3 2" xfId="3"/>
  </cellStyles>
  <dxfs count="22"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" formatCode="#,##0"/>
    </dxf>
    <dxf>
      <numFmt numFmtId="30" formatCode="@"/>
      <fill>
        <patternFill>
          <bgColor rgb="FFFF9F9F"/>
        </patternFill>
      </fill>
    </dxf>
  </dxfs>
  <tableStyles count="0" defaultTableStyle="TableStyleMedium2" defaultPivotStyle="PivotStyleLight16"/>
  <colors>
    <mruColors>
      <color rgb="FFDAE7F6"/>
      <color rgb="FFC9F1FF"/>
      <color rgb="FFB2E5FC"/>
      <color rgb="FF91CAFD"/>
      <color rgb="FF53D2FF"/>
      <color rgb="FF99C3F5"/>
      <color rgb="FF57CFE7"/>
      <color rgb="FF1E497C"/>
      <color rgb="FFFCD9BC"/>
      <color rgb="FFF9A6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195943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195943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14790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22410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22410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11204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5763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5763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5763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5763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1728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86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5763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5764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8614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179116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7802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203198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1726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8755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5762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1024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1024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1024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1023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755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1024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1024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75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1023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2148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9926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3221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2920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3221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6554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3221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1810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3221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2175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3221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5078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3222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229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3221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509980"/>
          <a:ext cx="190500" cy="1810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3221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3222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5078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3221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2148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5078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3221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3221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2148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5078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3221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3221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6554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2176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81350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3222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3221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10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276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642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3221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3221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3221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3221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2175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5078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5078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3221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3221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0197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202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2148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568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3221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5764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5764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5764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5764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5764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5764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5764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5764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5764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5764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5764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5764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5764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5762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1726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86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178414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744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5762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5762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1024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7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1024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1024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1023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755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1023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755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1026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7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182879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195943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195943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195943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14790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22410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22410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22410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22410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11204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198185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1981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5763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5763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5763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1728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86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5763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5763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5763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5763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5763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5763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5763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5763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5763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5763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91440</xdr:colOff>
      <xdr:row>99</xdr:row>
      <xdr:rowOff>14790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91440</xdr:colOff>
      <xdr:row>99</xdr:row>
      <xdr:rowOff>14790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91440</xdr:colOff>
      <xdr:row>99</xdr:row>
      <xdr:rowOff>14790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91440</xdr:colOff>
      <xdr:row>99</xdr:row>
      <xdr:rowOff>14790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5763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5763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7420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979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5763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5976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7122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91440" cy="1853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5441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9144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5441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9144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7419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91440" cy="196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3267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9144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3267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9144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1881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3463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292060"/>
          <a:ext cx="9144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91440" cy="1828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3461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6722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9144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1884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1976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9144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5443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91440" cy="1883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1883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6722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9144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6722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9144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6723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218140"/>
          <a:ext cx="91440" cy="1896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1883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5439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9144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1976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9144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1883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2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9144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3461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1978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2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9144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5440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9144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3461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1882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9144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1977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9144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2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9144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1978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1882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9144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1976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9144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1885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91440" cy="1847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1883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1881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350460"/>
          <a:ext cx="9144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6722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9144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5439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91440" cy="1883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9144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1881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813500"/>
          <a:ext cx="9144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1882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9144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3460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2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1975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276540"/>
          <a:ext cx="91440" cy="1848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5443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459420"/>
          <a:ext cx="91440" cy="1883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64230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3463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9144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1978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1884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91440" cy="18476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6722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9144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2148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5078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9144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1978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1978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3461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3461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56838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1881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1883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1883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5439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031420"/>
          <a:ext cx="9144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2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1974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91440" cy="18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94582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103</xdr:row>
      <xdr:rowOff>176604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462260"/>
          <a:ext cx="91440" cy="1828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103</xdr:row>
      <xdr:rowOff>129540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103</xdr:row>
      <xdr:rowOff>129540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109331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7595"/>
          <a:ext cx="91440" cy="66913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5441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9144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5441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9144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8324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91440" cy="19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6467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91440" cy="18179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8324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91440" cy="19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5442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9144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10300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91440" cy="196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2518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834360"/>
          <a:ext cx="9144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3267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9144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91440</xdr:colOff>
      <xdr:row>99</xdr:row>
      <xdr:rowOff>14790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91440</xdr:colOff>
      <xdr:row>99</xdr:row>
      <xdr:rowOff>14790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91440</xdr:colOff>
      <xdr:row>99</xdr:row>
      <xdr:rowOff>14790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91440</xdr:colOff>
      <xdr:row>99</xdr:row>
      <xdr:rowOff>14790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91440</xdr:colOff>
      <xdr:row>99</xdr:row>
      <xdr:rowOff>14790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91440</xdr:colOff>
      <xdr:row>99</xdr:row>
      <xdr:rowOff>14790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102</xdr:row>
      <xdr:rowOff>182880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5763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7420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979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5763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736912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372258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387498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197670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174300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174300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14281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2177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56030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597640"/>
          <a:ext cx="190500" cy="2514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34016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74021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43541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7419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3267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3267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3463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2920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1884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1976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5443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6723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2181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5439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1976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5440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1977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1976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1885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5439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81350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1975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5443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642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3463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1884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2148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5078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5439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03142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1974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945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54683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462260"/>
          <a:ext cx="190500" cy="2514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57494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57494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113365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7595"/>
          <a:ext cx="190500" cy="6731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5441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5441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8324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6467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124393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5442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63903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2518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3267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736912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372258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387498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197670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174300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174300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14281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2177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2139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552600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736912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372258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372258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372258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573131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197670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130117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174300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14281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2177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736912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372258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387498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197670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174300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174300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14281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2177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5976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34016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74021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43541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7419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3267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3267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3463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2920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1884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1976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5443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6723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2181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5439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1976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5440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1977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1976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1885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4929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57494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57494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124571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7595"/>
          <a:ext cx="190500" cy="68437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5441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5441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8324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6467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124393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5442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63903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2518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3267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2139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552600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736912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372258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372258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372258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573131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197670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130117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174300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14281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2177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552600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372258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573131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197670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130117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174300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14281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2177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8323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703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4673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99060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57494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5976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64416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2031980"/>
          <a:ext cx="190500" cy="2481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74021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5441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43541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7419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5441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8324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124393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5442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63903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3267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9926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3463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2920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1977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1884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1976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5443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5439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1879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22982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5440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5099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736912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372258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387498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197670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174300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174300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14281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2177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56030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597640"/>
          <a:ext cx="190500" cy="2514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34016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74021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43541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7419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4929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57494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57494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124571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7595"/>
          <a:ext cx="190500" cy="68437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5441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5441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8324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6467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124393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5442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63903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2518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2139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552600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736912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372258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372258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372258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573131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197670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130117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174300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14281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2177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552600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736912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387498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573131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197670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130117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174300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14281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99060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4929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57494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57020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346180"/>
          <a:ext cx="190500" cy="25245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56030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597640"/>
          <a:ext cx="190500" cy="2514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59294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849100"/>
          <a:ext cx="190500" cy="2514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64416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2031980"/>
          <a:ext cx="190500" cy="2481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74021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7419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5441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8324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6467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124393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5442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63903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2139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736912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372258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387498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197670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174300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174300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14281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2177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56030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597640"/>
          <a:ext cx="190500" cy="2514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34016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74021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43541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7419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3267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3267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3463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2920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1884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1976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5443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6723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2181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5439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1976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5440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1977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1976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1885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5439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81350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1975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5443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642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3463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1884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2148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5078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5439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03142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1974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945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4929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57494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57494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124571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7595"/>
          <a:ext cx="190500" cy="68437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5441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5441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8324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6467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124393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5442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63903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2518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3267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2139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552600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736912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372258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372258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372258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573131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197670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130117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174300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14281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2177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736912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372258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387498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197670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174300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174300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14281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2177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2139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552600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736912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372258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372258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372258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573131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197670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130117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174300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14281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2177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8323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703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195943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195943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195943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22410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22410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22410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206828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2068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206828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2068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2177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13061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2035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2177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1791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3461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7122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853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20319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5441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13061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024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3267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3267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9926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1977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1884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1976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6723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2181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2839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1857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5439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1976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5442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412700"/>
          <a:ext cx="190500" cy="1883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5440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5099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1977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2176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3462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1976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5439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1975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5443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642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3463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1884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5078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5078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2840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202620"/>
          <a:ext cx="190500" cy="1857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2840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202620"/>
          <a:ext cx="190500" cy="1857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5439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03142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1974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1791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1791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1791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1791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1791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1791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1791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1791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1791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1791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1791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1791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1791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99060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4929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165030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61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7419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7419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272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8324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6467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15944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20247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5442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15941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20247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2518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567946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814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736912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372258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387498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197670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174300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174300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14281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2177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3586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5976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34016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13061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024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43541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7419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3267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3267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5077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2920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5078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1976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5078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2181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5439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1976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5078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5440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5079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1977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5077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1884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5078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5078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5439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81350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5078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1975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5443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642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1884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2148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5078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5439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03142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1974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5078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9458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109049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4929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138505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385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124572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7595"/>
          <a:ext cx="190500" cy="68437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5441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5441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6466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179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6467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124394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69192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5442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63903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2518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3267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6554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2148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103</xdr:row>
      <xdr:rowOff>177799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1680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70865"/>
          <a:ext cx="91440" cy="1733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2148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2148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6554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996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2148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2148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0080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105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2148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471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019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117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299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6554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2148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128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311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494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677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860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043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2148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4088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91440</xdr:colOff>
      <xdr:row>105</xdr:row>
      <xdr:rowOff>1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774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91440</xdr:colOff>
      <xdr:row>106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957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91440</xdr:colOff>
      <xdr:row>107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140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91440</xdr:colOff>
      <xdr:row>108</xdr:row>
      <xdr:rowOff>1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323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91440</xdr:colOff>
      <xdr:row>109</xdr:row>
      <xdr:rowOff>6321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506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91440</xdr:colOff>
      <xdr:row>110</xdr:row>
      <xdr:rowOff>6556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689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91440</xdr:colOff>
      <xdr:row>111</xdr:row>
      <xdr:rowOff>3583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871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91440</xdr:colOff>
      <xdr:row>112</xdr:row>
      <xdr:rowOff>1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054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91440</xdr:colOff>
      <xdr:row>114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4205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91440</xdr:colOff>
      <xdr:row>115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6034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91440</xdr:colOff>
      <xdr:row>116</xdr:row>
      <xdr:rowOff>1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786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91440</xdr:colOff>
      <xdr:row>117</xdr:row>
      <xdr:rowOff>2148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96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91440</xdr:colOff>
      <xdr:row>118</xdr:row>
      <xdr:rowOff>3586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1520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91440</xdr:colOff>
      <xdr:row>120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517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91440</xdr:colOff>
      <xdr:row>122</xdr:row>
      <xdr:rowOff>1680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883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91440</xdr:colOff>
      <xdr:row>123</xdr:row>
      <xdr:rowOff>2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066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91440</xdr:colOff>
      <xdr:row>123</xdr:row>
      <xdr:rowOff>2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066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91440</xdr:colOff>
      <xdr:row>126</xdr:row>
      <xdr:rowOff>2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91440</xdr:colOff>
      <xdr:row>126</xdr:row>
      <xdr:rowOff>2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91440</xdr:colOff>
      <xdr:row>127</xdr:row>
      <xdr:rowOff>6321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797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91440</xdr:colOff>
      <xdr:row>128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9808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91440</xdr:colOff>
      <xdr:row>129</xdr:row>
      <xdr:rowOff>1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163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91440</xdr:colOff>
      <xdr:row>133</xdr:row>
      <xdr:rowOff>1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91440</xdr:colOff>
      <xdr:row>133</xdr:row>
      <xdr:rowOff>1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91440</xdr:colOff>
      <xdr:row>134</xdr:row>
      <xdr:rowOff>1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078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91440</xdr:colOff>
      <xdr:row>135</xdr:row>
      <xdr:rowOff>6321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261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91440</xdr:colOff>
      <xdr:row>136</xdr:row>
      <xdr:rowOff>1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44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91440</xdr:colOff>
      <xdr:row>136</xdr:row>
      <xdr:rowOff>181428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626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91440</xdr:colOff>
      <xdr:row>138</xdr:row>
      <xdr:rowOff>2149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8096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91440</xdr:colOff>
      <xdr:row>139</xdr:row>
      <xdr:rowOff>3585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9925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91440</xdr:colOff>
      <xdr:row>140</xdr:row>
      <xdr:rowOff>1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71754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103</xdr:row>
      <xdr:rowOff>129540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103</xdr:row>
      <xdr:rowOff>129540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20956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39595"/>
          <a:ext cx="91440" cy="5619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2148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2148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6553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6554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2148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6321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160021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167637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121916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152399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160018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167640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99057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99057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5077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53342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236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13332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53338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22857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2176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2176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3462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1976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5439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3463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2148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6723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0197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1980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299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1974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1287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311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494460"/>
          <a:ext cx="190500" cy="184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1981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677340"/>
          <a:ext cx="190500" cy="1848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8602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043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2837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408860"/>
          <a:ext cx="190500" cy="1857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5079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7746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1978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95750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2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1403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2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323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3462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50614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689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3583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871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1883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05478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3465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420540"/>
          <a:ext cx="190500" cy="18634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6034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1887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78630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3461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9691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1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1520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1975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51782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1680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8835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3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066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3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066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2839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2839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1980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79798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1882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980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4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1637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1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1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1978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07814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2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2610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3465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4439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1882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6267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2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809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6722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9925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1885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71754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53341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2362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53339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53339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24990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39595"/>
          <a:ext cx="190500" cy="56601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1977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53340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22857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160021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167637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121916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152399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160018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167640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99057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99057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5077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22861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160021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167637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121916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152399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152399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152399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144780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167640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99057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5077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160021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167637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121916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152399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160018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167640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99057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99057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5077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13332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53338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22857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2176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2176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3462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1976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5439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3463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2148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6723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0197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1980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299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1974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53339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53339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36196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39595"/>
          <a:ext cx="190500" cy="5772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1977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53340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22857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22861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160021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167637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121916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152399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152399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152399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144780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167640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99057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5077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160021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167637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152399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144780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167640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99057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5077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2181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99060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53339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53339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41270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53338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22857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53340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22857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2176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3462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1885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1975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5443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1884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2148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6723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0197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1980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160021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167637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121916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152399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160018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167640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99057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99057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5077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53342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236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13332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53338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22857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53339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53339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36196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39595"/>
          <a:ext cx="190500" cy="5772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1977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53340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22857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22861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160021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167637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121916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152399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152399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152399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144780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167640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99057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5077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167637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121916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160018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144780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167640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99057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5077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99060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53339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53337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2362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53342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236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53336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229820"/>
          <a:ext cx="190500" cy="2362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53339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41270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53338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1977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53340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22857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160021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167637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22861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160021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167637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160021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167637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121916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152399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160018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167640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99057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99057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5077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53342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236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13332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53338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22857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2176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2176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3462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1976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5439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3463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2148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6723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0197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1980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299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1974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1287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311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494460"/>
          <a:ext cx="190500" cy="184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1981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677340"/>
          <a:ext cx="190500" cy="1848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8602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043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2837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408860"/>
          <a:ext cx="190500" cy="1857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5079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7746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1978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95750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2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1403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2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323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3462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50614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689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3583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871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1883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05478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3465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420540"/>
          <a:ext cx="190500" cy="18634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6034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1887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78630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3461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9691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1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1520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1975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51782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1680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8835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3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066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3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066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2839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2839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1980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79798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1882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980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4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1637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1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1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1978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07814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2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2610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3465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4439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1882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6267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2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809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6722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9925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1885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71754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53339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53339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36196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39595"/>
          <a:ext cx="190500" cy="5772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1977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53340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22857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22861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160021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167637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121916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152399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152399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152399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144780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167640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99057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5077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160021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167637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121916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152399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160018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167640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99057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99057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5077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22861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160021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167637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121916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152399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152399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152399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144780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167640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99057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5077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1979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2181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2175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1680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87985"/>
          <a:ext cx="190500" cy="1733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4127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3462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3462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6723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3463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350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3463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813500"/>
          <a:ext cx="190500" cy="1863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996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6723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6721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642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3462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0080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2174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3463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202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6721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5078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117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3462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29990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6721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0314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945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2148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1287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3462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31158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49446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677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3462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8602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2259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591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6723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77462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1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9575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140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3465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32326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6722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5061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689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3460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8719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6723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2376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2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4205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6723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6034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2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786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6722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96918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3463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33494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4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7007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3460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8835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3460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8835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432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432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6724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7979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6724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98086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3584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71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3584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71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3464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6724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0781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26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2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4439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2175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62678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8096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6722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9925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99060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169767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6715"/>
          <a:ext cx="190500" cy="16214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5099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3463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168985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3474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167637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121916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152399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160018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167640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99057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99057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5077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1884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13332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22857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2176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2176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2174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1976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2175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2173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505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1978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2172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505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3463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2175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2148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2175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01974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1881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1980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299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2174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1974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2174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12870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311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6722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49446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1981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677340"/>
          <a:ext cx="190500" cy="1848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1882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8602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043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2837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408860"/>
          <a:ext cx="190500" cy="1857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2176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77462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3464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9575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2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1403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2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323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3462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50614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689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3583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871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1883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05478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3465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420540"/>
          <a:ext cx="190500" cy="18634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2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6034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1887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78630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3461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9691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1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1520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1975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51782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2174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88358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4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0664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4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0664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2839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2839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1980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79798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1882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980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4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1637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1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1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1978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07814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2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2610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3465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4439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1882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6267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2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809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2174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99254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2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71754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106680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138505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385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36197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39595"/>
          <a:ext cx="190500" cy="5772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3461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2174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505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1977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53341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6019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22857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1883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103</xdr:row>
      <xdr:rowOff>0</xdr:rowOff>
    </xdr:from>
    <xdr:ext cx="190500" cy="185057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0" y="17091660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103</xdr:row>
      <xdr:rowOff>0</xdr:rowOff>
    </xdr:from>
    <xdr:ext cx="190500" cy="195943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00660" y="17091660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103</xdr:row>
      <xdr:rowOff>0</xdr:rowOff>
    </xdr:from>
    <xdr:ext cx="190500" cy="195943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02240" y="17091660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195943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0" y="17327880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195943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0" y="17800320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8643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8643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7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8641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8641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79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7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79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7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79294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79294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818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19818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8643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8643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5058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5058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97921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97921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5058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5058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97921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97921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5058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67146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67146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67146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67146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67146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67146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67146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206828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20682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206828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20682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203562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20356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1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1"/>
        </a:xfrm>
        <a:prstGeom prst="rect">
          <a:avLst/>
        </a:prstGeom>
        <a:noFill/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91440</xdr:colOff>
      <xdr:row>3</xdr:row>
      <xdr:rowOff>182880</xdr:rowOff>
    </xdr:to>
    <xdr:pic>
      <xdr:nvPicPr>
        <xdr:cNvPr id="283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53352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91440</xdr:colOff>
      <xdr:row>2</xdr:row>
      <xdr:rowOff>129540</xdr:rowOff>
    </xdr:to>
    <xdr:pic>
      <xdr:nvPicPr>
        <xdr:cNvPr id="283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91440</xdr:colOff>
      <xdr:row>2</xdr:row>
      <xdr:rowOff>182880</xdr:rowOff>
    </xdr:to>
    <xdr:pic>
      <xdr:nvPicPr>
        <xdr:cNvPr id="283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91440</xdr:colOff>
      <xdr:row>2</xdr:row>
      <xdr:rowOff>182880</xdr:rowOff>
    </xdr:to>
    <xdr:pic>
      <xdr:nvPicPr>
        <xdr:cNvPr id="283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91440</xdr:colOff>
      <xdr:row>2</xdr:row>
      <xdr:rowOff>129540</xdr:rowOff>
    </xdr:to>
    <xdr:pic>
      <xdr:nvPicPr>
        <xdr:cNvPr id="283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246529</xdr:rowOff>
    </xdr:to>
    <xdr:pic>
      <xdr:nvPicPr>
        <xdr:cNvPr id="283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7618</xdr:rowOff>
    </xdr:to>
    <xdr:pic>
      <xdr:nvPicPr>
        <xdr:cNvPr id="283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304800"/>
          <a:ext cx="190500" cy="2457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23879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23879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246529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4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23879</xdr:rowOff>
    </xdr:to>
    <xdr:pic>
      <xdr:nvPicPr>
        <xdr:cNvPr id="284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23879</xdr:rowOff>
    </xdr:to>
    <xdr:pic>
      <xdr:nvPicPr>
        <xdr:cNvPr id="284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4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4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23879</xdr:rowOff>
    </xdr:to>
    <xdr:pic>
      <xdr:nvPicPr>
        <xdr:cNvPr id="284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246529</xdr:rowOff>
    </xdr:to>
    <xdr:pic>
      <xdr:nvPicPr>
        <xdr:cNvPr id="28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246529</xdr:rowOff>
    </xdr:to>
    <xdr:pic>
      <xdr:nvPicPr>
        <xdr:cNvPr id="284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5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23879</xdr:rowOff>
    </xdr:to>
    <xdr:pic>
      <xdr:nvPicPr>
        <xdr:cNvPr id="285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23879</xdr:rowOff>
    </xdr:to>
    <xdr:pic>
      <xdr:nvPicPr>
        <xdr:cNvPr id="285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5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5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23879</xdr:rowOff>
    </xdr:to>
    <xdr:pic>
      <xdr:nvPicPr>
        <xdr:cNvPr id="285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5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23403</xdr:rowOff>
    </xdr:to>
    <xdr:pic>
      <xdr:nvPicPr>
        <xdr:cNvPr id="285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85875"/>
          <a:ext cx="190500" cy="24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246529</xdr:rowOff>
    </xdr:to>
    <xdr:pic>
      <xdr:nvPicPr>
        <xdr:cNvPr id="285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246529</xdr:rowOff>
    </xdr:to>
    <xdr:pic>
      <xdr:nvPicPr>
        <xdr:cNvPr id="285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6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23879</xdr:rowOff>
    </xdr:to>
    <xdr:pic>
      <xdr:nvPicPr>
        <xdr:cNvPr id="286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23879</xdr:rowOff>
    </xdr:to>
    <xdr:pic>
      <xdr:nvPicPr>
        <xdr:cNvPr id="286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6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22411</xdr:rowOff>
    </xdr:to>
    <xdr:pic>
      <xdr:nvPicPr>
        <xdr:cNvPr id="286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858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6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6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22412</xdr:rowOff>
    </xdr:to>
    <xdr:pic>
      <xdr:nvPicPr>
        <xdr:cNvPr id="286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246529</xdr:rowOff>
    </xdr:to>
    <xdr:pic>
      <xdr:nvPicPr>
        <xdr:cNvPr id="286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6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22412</xdr:rowOff>
    </xdr:to>
    <xdr:pic>
      <xdr:nvPicPr>
        <xdr:cNvPr id="287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22412</xdr:rowOff>
    </xdr:to>
    <xdr:pic>
      <xdr:nvPicPr>
        <xdr:cNvPr id="287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138505</xdr:rowOff>
    </xdr:to>
    <xdr:pic>
      <xdr:nvPicPr>
        <xdr:cNvPr id="287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385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14793</xdr:rowOff>
    </xdr:to>
    <xdr:pic>
      <xdr:nvPicPr>
        <xdr:cNvPr id="28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86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22413</xdr:rowOff>
    </xdr:to>
    <xdr:pic>
      <xdr:nvPicPr>
        <xdr:cNvPr id="28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22413</xdr:rowOff>
    </xdr:to>
    <xdr:pic>
      <xdr:nvPicPr>
        <xdr:cNvPr id="28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11207</xdr:rowOff>
    </xdr:to>
    <xdr:pic>
      <xdr:nvPicPr>
        <xdr:cNvPr id="28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826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135750</xdr:rowOff>
    </xdr:to>
    <xdr:pic>
      <xdr:nvPicPr>
        <xdr:cNvPr id="28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135750</xdr:rowOff>
    </xdr:to>
    <xdr:pic>
      <xdr:nvPicPr>
        <xdr:cNvPr id="28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135750</xdr:rowOff>
    </xdr:to>
    <xdr:pic>
      <xdr:nvPicPr>
        <xdr:cNvPr id="28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135750</xdr:rowOff>
    </xdr:to>
    <xdr:pic>
      <xdr:nvPicPr>
        <xdr:cNvPr id="28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139335</xdr:rowOff>
    </xdr:to>
    <xdr:pic>
      <xdr:nvPicPr>
        <xdr:cNvPr id="28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03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135750</xdr:rowOff>
    </xdr:to>
    <xdr:pic>
      <xdr:nvPicPr>
        <xdr:cNvPr id="28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135751</xdr:rowOff>
    </xdr:to>
    <xdr:pic>
      <xdr:nvPicPr>
        <xdr:cNvPr id="28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51227</xdr:rowOff>
    </xdr:to>
    <xdr:pic>
      <xdr:nvPicPr>
        <xdr:cNvPr id="288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896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179116</xdr:rowOff>
    </xdr:to>
    <xdr:pic>
      <xdr:nvPicPr>
        <xdr:cNvPr id="288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7911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6321</xdr:rowOff>
    </xdr:to>
    <xdr:pic>
      <xdr:nvPicPr>
        <xdr:cNvPr id="288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1726</xdr:rowOff>
    </xdr:to>
    <xdr:pic>
      <xdr:nvPicPr>
        <xdr:cNvPr id="288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86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5762</xdr:rowOff>
    </xdr:to>
    <xdr:pic>
      <xdr:nvPicPr>
        <xdr:cNvPr id="288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0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1023</xdr:rowOff>
    </xdr:to>
    <xdr:pic>
      <xdr:nvPicPr>
        <xdr:cNvPr id="288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1023</xdr:rowOff>
    </xdr:to>
    <xdr:pic>
      <xdr:nvPicPr>
        <xdr:cNvPr id="289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1023</xdr:rowOff>
    </xdr:to>
    <xdr:pic>
      <xdr:nvPicPr>
        <xdr:cNvPr id="289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153422</xdr:rowOff>
    </xdr:to>
    <xdr:pic>
      <xdr:nvPicPr>
        <xdr:cNvPr id="289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15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1023</xdr:rowOff>
    </xdr:to>
    <xdr:pic>
      <xdr:nvPicPr>
        <xdr:cNvPr id="289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153423</xdr:rowOff>
    </xdr:to>
    <xdr:pic>
      <xdr:nvPicPr>
        <xdr:cNvPr id="289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15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1024</xdr:rowOff>
    </xdr:to>
    <xdr:pic>
      <xdr:nvPicPr>
        <xdr:cNvPr id="289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1025</xdr:rowOff>
    </xdr:to>
    <xdr:pic>
      <xdr:nvPicPr>
        <xdr:cNvPr id="289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1026</xdr:rowOff>
    </xdr:to>
    <xdr:pic>
      <xdr:nvPicPr>
        <xdr:cNvPr id="289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154548</xdr:rowOff>
    </xdr:to>
    <xdr:pic>
      <xdr:nvPicPr>
        <xdr:cNvPr id="289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4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155621</xdr:rowOff>
    </xdr:to>
    <xdr:pic>
      <xdr:nvPicPr>
        <xdr:cNvPr id="289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155621</xdr:rowOff>
    </xdr:to>
    <xdr:pic>
      <xdr:nvPicPr>
        <xdr:cNvPr id="290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0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290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158954</xdr:rowOff>
    </xdr:to>
    <xdr:pic>
      <xdr:nvPicPr>
        <xdr:cNvPr id="290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0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155621</xdr:rowOff>
    </xdr:to>
    <xdr:pic>
      <xdr:nvPicPr>
        <xdr:cNvPr id="290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290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155621</xdr:rowOff>
    </xdr:to>
    <xdr:pic>
      <xdr:nvPicPr>
        <xdr:cNvPr id="290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290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0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154575</xdr:rowOff>
    </xdr:to>
    <xdr:pic>
      <xdr:nvPicPr>
        <xdr:cNvPr id="290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291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1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155621</xdr:rowOff>
    </xdr:to>
    <xdr:pic>
      <xdr:nvPicPr>
        <xdr:cNvPr id="2912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13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2914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157478</xdr:rowOff>
    </xdr:to>
    <xdr:pic>
      <xdr:nvPicPr>
        <xdr:cNvPr id="2915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2916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2917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2918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155622</xdr:rowOff>
    </xdr:to>
    <xdr:pic>
      <xdr:nvPicPr>
        <xdr:cNvPr id="2919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2921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2922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155621</xdr:rowOff>
    </xdr:to>
    <xdr:pic>
      <xdr:nvPicPr>
        <xdr:cNvPr id="2923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155621</xdr:rowOff>
    </xdr:to>
    <xdr:pic>
      <xdr:nvPicPr>
        <xdr:cNvPr id="2924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25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2926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2927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2928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155622</xdr:rowOff>
    </xdr:to>
    <xdr:pic>
      <xdr:nvPicPr>
        <xdr:cNvPr id="2929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157478</xdr:rowOff>
    </xdr:to>
    <xdr:pic>
      <xdr:nvPicPr>
        <xdr:cNvPr id="2930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155621</xdr:rowOff>
    </xdr:to>
    <xdr:pic>
      <xdr:nvPicPr>
        <xdr:cNvPr id="2931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2932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33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154548</xdr:rowOff>
    </xdr:to>
    <xdr:pic>
      <xdr:nvPicPr>
        <xdr:cNvPr id="2934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4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35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157478</xdr:rowOff>
    </xdr:to>
    <xdr:pic>
      <xdr:nvPicPr>
        <xdr:cNvPr id="2936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2937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155621</xdr:rowOff>
    </xdr:to>
    <xdr:pic>
      <xdr:nvPicPr>
        <xdr:cNvPr id="2938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155621</xdr:rowOff>
    </xdr:to>
    <xdr:pic>
      <xdr:nvPicPr>
        <xdr:cNvPr id="2939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154548</xdr:rowOff>
    </xdr:to>
    <xdr:pic>
      <xdr:nvPicPr>
        <xdr:cNvPr id="2940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4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157478</xdr:rowOff>
    </xdr:to>
    <xdr:pic>
      <xdr:nvPicPr>
        <xdr:cNvPr id="2941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155621</xdr:rowOff>
    </xdr:to>
    <xdr:pic>
      <xdr:nvPicPr>
        <xdr:cNvPr id="2942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2943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2944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155621</xdr:rowOff>
    </xdr:to>
    <xdr:pic>
      <xdr:nvPicPr>
        <xdr:cNvPr id="2945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166238</xdr:rowOff>
    </xdr:to>
    <xdr:pic>
      <xdr:nvPicPr>
        <xdr:cNvPr id="2946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70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135751</xdr:rowOff>
    </xdr:to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135751</xdr:rowOff>
    </xdr:to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135751</xdr:rowOff>
    </xdr:to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135751</xdr:rowOff>
    </xdr:to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135751</xdr:rowOff>
    </xdr:to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135751</xdr:rowOff>
    </xdr:to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135751</xdr:rowOff>
    </xdr:to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135751</xdr:rowOff>
    </xdr:to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135751</xdr:rowOff>
    </xdr:to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135751</xdr:rowOff>
    </xdr:to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135751</xdr:rowOff>
    </xdr:to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135751</xdr:rowOff>
    </xdr:to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135751</xdr:rowOff>
    </xdr:to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135749</xdr:rowOff>
    </xdr:to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139333</xdr:rowOff>
    </xdr:to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0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133571</xdr:rowOff>
    </xdr:to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133571</xdr:rowOff>
    </xdr:to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129986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097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178413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7841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5762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0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5762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0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1023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1024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1023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1023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153422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15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153422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15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1025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14793</xdr:rowOff>
    </xdr:to>
    <xdr:pic>
      <xdr:nvPicPr>
        <xdr:cNvPr id="297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86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22413</xdr:rowOff>
    </xdr:to>
    <xdr:pic>
      <xdr:nvPicPr>
        <xdr:cNvPr id="297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22413</xdr:rowOff>
    </xdr:to>
    <xdr:pic>
      <xdr:nvPicPr>
        <xdr:cNvPr id="297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22413</xdr:rowOff>
    </xdr:to>
    <xdr:pic>
      <xdr:nvPicPr>
        <xdr:cNvPr id="297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22413</xdr:rowOff>
    </xdr:to>
    <xdr:pic>
      <xdr:nvPicPr>
        <xdr:cNvPr id="297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11207</xdr:rowOff>
    </xdr:to>
    <xdr:pic>
      <xdr:nvPicPr>
        <xdr:cNvPr id="298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826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198185</xdr:rowOff>
    </xdr:to>
    <xdr:pic>
      <xdr:nvPicPr>
        <xdr:cNvPr id="298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1981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135750</xdr:rowOff>
    </xdr:to>
    <xdr:pic>
      <xdr:nvPicPr>
        <xdr:cNvPr id="298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135750</xdr:rowOff>
    </xdr:to>
    <xdr:pic>
      <xdr:nvPicPr>
        <xdr:cNvPr id="29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135750</xdr:rowOff>
    </xdr:to>
    <xdr:pic>
      <xdr:nvPicPr>
        <xdr:cNvPr id="29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139335</xdr:rowOff>
    </xdr:to>
    <xdr:pic>
      <xdr:nvPicPr>
        <xdr:cNvPr id="298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03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135750</xdr:rowOff>
    </xdr:to>
    <xdr:pic>
      <xdr:nvPicPr>
        <xdr:cNvPr id="298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135750</xdr:rowOff>
    </xdr:to>
    <xdr:pic>
      <xdr:nvPicPr>
        <xdr:cNvPr id="298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135750</xdr:rowOff>
    </xdr:to>
    <xdr:pic>
      <xdr:nvPicPr>
        <xdr:cNvPr id="298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135750</xdr:rowOff>
    </xdr:to>
    <xdr:pic>
      <xdr:nvPicPr>
        <xdr:cNvPr id="298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135750</xdr:rowOff>
    </xdr:to>
    <xdr:pic>
      <xdr:nvPicPr>
        <xdr:cNvPr id="299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135750</xdr:rowOff>
    </xdr:to>
    <xdr:pic>
      <xdr:nvPicPr>
        <xdr:cNvPr id="299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135750</xdr:rowOff>
    </xdr:to>
    <xdr:pic>
      <xdr:nvPicPr>
        <xdr:cNvPr id="299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135750</xdr:rowOff>
    </xdr:to>
    <xdr:pic>
      <xdr:nvPicPr>
        <xdr:cNvPr id="299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135750</xdr:rowOff>
    </xdr:to>
    <xdr:pic>
      <xdr:nvPicPr>
        <xdr:cNvPr id="299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135750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91440</xdr:colOff>
      <xdr:row>101</xdr:row>
      <xdr:rowOff>14793</xdr:rowOff>
    </xdr:to>
    <xdr:pic>
      <xdr:nvPicPr>
        <xdr:cNvPr id="29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91440</xdr:colOff>
      <xdr:row>101</xdr:row>
      <xdr:rowOff>14793</xdr:rowOff>
    </xdr:to>
    <xdr:pic>
      <xdr:nvPicPr>
        <xdr:cNvPr id="29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91440</xdr:colOff>
      <xdr:row>101</xdr:row>
      <xdr:rowOff>14793</xdr:rowOff>
    </xdr:to>
    <xdr:pic>
      <xdr:nvPicPr>
        <xdr:cNvPr id="29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91440</xdr:colOff>
      <xdr:row>101</xdr:row>
      <xdr:rowOff>14793</xdr:rowOff>
    </xdr:to>
    <xdr:pic>
      <xdr:nvPicPr>
        <xdr:cNvPr id="29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105</xdr:row>
      <xdr:rowOff>135750</xdr:rowOff>
    </xdr:to>
    <xdr:pic>
      <xdr:nvPicPr>
        <xdr:cNvPr id="300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105</xdr:row>
      <xdr:rowOff>135750</xdr:rowOff>
    </xdr:to>
    <xdr:pic>
      <xdr:nvPicPr>
        <xdr:cNvPr id="300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105</xdr:row>
      <xdr:rowOff>148613</xdr:rowOff>
    </xdr:to>
    <xdr:pic>
      <xdr:nvPicPr>
        <xdr:cNvPr id="300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996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105</xdr:row>
      <xdr:rowOff>135750</xdr:rowOff>
    </xdr:to>
    <xdr:pic>
      <xdr:nvPicPr>
        <xdr:cNvPr id="300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105</xdr:row>
      <xdr:rowOff>133572</xdr:rowOff>
    </xdr:to>
    <xdr:pic>
      <xdr:nvPicPr>
        <xdr:cNvPr id="300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105</xdr:row>
      <xdr:rowOff>133572</xdr:rowOff>
    </xdr:to>
    <xdr:pic>
      <xdr:nvPicPr>
        <xdr:cNvPr id="300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143098</xdr:rowOff>
    </xdr:to>
    <xdr:pic>
      <xdr:nvPicPr>
        <xdr:cNvPr id="300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300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7122</xdr:rowOff>
    </xdr:to>
    <xdr:pic>
      <xdr:nvPicPr>
        <xdr:cNvPr id="300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864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157841</xdr:rowOff>
    </xdr:to>
    <xdr:pic>
      <xdr:nvPicPr>
        <xdr:cNvPr id="300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157841</xdr:rowOff>
    </xdr:to>
    <xdr:pic>
      <xdr:nvPicPr>
        <xdr:cNvPr id="301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159819</xdr:rowOff>
    </xdr:to>
    <xdr:pic>
      <xdr:nvPicPr>
        <xdr:cNvPr id="3011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9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160725</xdr:rowOff>
    </xdr:to>
    <xdr:pic>
      <xdr:nvPicPr>
        <xdr:cNvPr id="301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160725</xdr:rowOff>
    </xdr:to>
    <xdr:pic>
      <xdr:nvPicPr>
        <xdr:cNvPr id="301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154281</xdr:rowOff>
    </xdr:to>
    <xdr:pic>
      <xdr:nvPicPr>
        <xdr:cNvPr id="3014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155863</xdr:rowOff>
    </xdr:to>
    <xdr:pic>
      <xdr:nvPicPr>
        <xdr:cNvPr id="3015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39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152403</xdr:rowOff>
    </xdr:to>
    <xdr:pic>
      <xdr:nvPicPr>
        <xdr:cNvPr id="3016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155861</xdr:rowOff>
    </xdr:to>
    <xdr:pic>
      <xdr:nvPicPr>
        <xdr:cNvPr id="3017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159122</xdr:rowOff>
    </xdr:to>
    <xdr:pic>
      <xdr:nvPicPr>
        <xdr:cNvPr id="3018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154284</xdr:rowOff>
    </xdr:to>
    <xdr:pic>
      <xdr:nvPicPr>
        <xdr:cNvPr id="3019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154376</xdr:rowOff>
    </xdr:to>
    <xdr:pic>
      <xdr:nvPicPr>
        <xdr:cNvPr id="3020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157843</xdr:rowOff>
    </xdr:to>
    <xdr:pic>
      <xdr:nvPicPr>
        <xdr:cNvPr id="3021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59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154283</xdr:rowOff>
    </xdr:to>
    <xdr:pic>
      <xdr:nvPicPr>
        <xdr:cNvPr id="3022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159122</xdr:rowOff>
    </xdr:to>
    <xdr:pic>
      <xdr:nvPicPr>
        <xdr:cNvPr id="3023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024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159122</xdr:rowOff>
    </xdr:to>
    <xdr:pic>
      <xdr:nvPicPr>
        <xdr:cNvPr id="3025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159123</xdr:rowOff>
    </xdr:to>
    <xdr:pic>
      <xdr:nvPicPr>
        <xdr:cNvPr id="3026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2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027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154283</xdr:rowOff>
    </xdr:to>
    <xdr:pic>
      <xdr:nvPicPr>
        <xdr:cNvPr id="302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157839</xdr:rowOff>
    </xdr:to>
    <xdr:pic>
      <xdr:nvPicPr>
        <xdr:cNvPr id="302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152401</xdr:rowOff>
    </xdr:to>
    <xdr:pic>
      <xdr:nvPicPr>
        <xdr:cNvPr id="303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154376</xdr:rowOff>
    </xdr:to>
    <xdr:pic>
      <xdr:nvPicPr>
        <xdr:cNvPr id="303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154283</xdr:rowOff>
    </xdr:to>
    <xdr:pic>
      <xdr:nvPicPr>
        <xdr:cNvPr id="303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152402</xdr:rowOff>
    </xdr:to>
    <xdr:pic>
      <xdr:nvPicPr>
        <xdr:cNvPr id="303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155861</xdr:rowOff>
    </xdr:to>
    <xdr:pic>
      <xdr:nvPicPr>
        <xdr:cNvPr id="303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154378</xdr:rowOff>
    </xdr:to>
    <xdr:pic>
      <xdr:nvPicPr>
        <xdr:cNvPr id="3035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152402</xdr:rowOff>
    </xdr:to>
    <xdr:pic>
      <xdr:nvPicPr>
        <xdr:cNvPr id="3036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157840</xdr:rowOff>
    </xdr:to>
    <xdr:pic>
      <xdr:nvPicPr>
        <xdr:cNvPr id="3037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59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152401</xdr:rowOff>
    </xdr:to>
    <xdr:pic>
      <xdr:nvPicPr>
        <xdr:cNvPr id="3038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155861</xdr:rowOff>
    </xdr:to>
    <xdr:pic>
      <xdr:nvPicPr>
        <xdr:cNvPr id="3039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154282</xdr:rowOff>
    </xdr:to>
    <xdr:pic>
      <xdr:nvPicPr>
        <xdr:cNvPr id="3040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154377</xdr:rowOff>
    </xdr:to>
    <xdr:pic>
      <xdr:nvPicPr>
        <xdr:cNvPr id="3041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042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152402</xdr:rowOff>
    </xdr:to>
    <xdr:pic>
      <xdr:nvPicPr>
        <xdr:cNvPr id="304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044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154378</xdr:rowOff>
    </xdr:to>
    <xdr:pic>
      <xdr:nvPicPr>
        <xdr:cNvPr id="3045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152401</xdr:rowOff>
    </xdr:to>
    <xdr:pic>
      <xdr:nvPicPr>
        <xdr:cNvPr id="3046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047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154282</xdr:rowOff>
    </xdr:to>
    <xdr:pic>
      <xdr:nvPicPr>
        <xdr:cNvPr id="3048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049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050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154376</xdr:rowOff>
    </xdr:to>
    <xdr:pic>
      <xdr:nvPicPr>
        <xdr:cNvPr id="3051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154285</xdr:rowOff>
    </xdr:to>
    <xdr:pic>
      <xdr:nvPicPr>
        <xdr:cNvPr id="3052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154283</xdr:rowOff>
    </xdr:to>
    <xdr:pic>
      <xdr:nvPicPr>
        <xdr:cNvPr id="3053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054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154281</xdr:rowOff>
    </xdr:to>
    <xdr:pic>
      <xdr:nvPicPr>
        <xdr:cNvPr id="3055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159122</xdr:rowOff>
    </xdr:to>
    <xdr:pic>
      <xdr:nvPicPr>
        <xdr:cNvPr id="3056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152401</xdr:rowOff>
    </xdr:to>
    <xdr:pic>
      <xdr:nvPicPr>
        <xdr:cNvPr id="3057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058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059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165123</xdr:rowOff>
    </xdr:to>
    <xdr:pic>
      <xdr:nvPicPr>
        <xdr:cNvPr id="3060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9144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143098</xdr:rowOff>
    </xdr:to>
    <xdr:pic>
      <xdr:nvPicPr>
        <xdr:cNvPr id="30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143098</xdr:rowOff>
    </xdr:to>
    <xdr:pic>
      <xdr:nvPicPr>
        <xdr:cNvPr id="30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143098</xdr:rowOff>
    </xdr:to>
    <xdr:pic>
      <xdr:nvPicPr>
        <xdr:cNvPr id="30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143098</xdr:rowOff>
    </xdr:to>
    <xdr:pic>
      <xdr:nvPicPr>
        <xdr:cNvPr id="306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143098</xdr:rowOff>
    </xdr:to>
    <xdr:pic>
      <xdr:nvPicPr>
        <xdr:cNvPr id="306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143098</xdr:rowOff>
    </xdr:to>
    <xdr:pic>
      <xdr:nvPicPr>
        <xdr:cNvPr id="306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143098</xdr:rowOff>
    </xdr:to>
    <xdr:pic>
      <xdr:nvPicPr>
        <xdr:cNvPr id="306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143098</xdr:rowOff>
    </xdr:to>
    <xdr:pic>
      <xdr:nvPicPr>
        <xdr:cNvPr id="306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143098</xdr:rowOff>
    </xdr:to>
    <xdr:pic>
      <xdr:nvPicPr>
        <xdr:cNvPr id="306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143098</xdr:rowOff>
    </xdr:to>
    <xdr:pic>
      <xdr:nvPicPr>
        <xdr:cNvPr id="307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143098</xdr:rowOff>
    </xdr:to>
    <xdr:pic>
      <xdr:nvPicPr>
        <xdr:cNvPr id="307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143098</xdr:rowOff>
    </xdr:to>
    <xdr:pic>
      <xdr:nvPicPr>
        <xdr:cNvPr id="307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143098</xdr:rowOff>
    </xdr:to>
    <xdr:pic>
      <xdr:nvPicPr>
        <xdr:cNvPr id="307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41570</xdr:rowOff>
    </xdr:to>
    <xdr:pic>
      <xdr:nvPicPr>
        <xdr:cNvPr id="307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277850"/>
          <a:ext cx="91440" cy="17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103</xdr:row>
      <xdr:rowOff>129540</xdr:rowOff>
    </xdr:to>
    <xdr:pic>
      <xdr:nvPicPr>
        <xdr:cNvPr id="307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307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307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103</xdr:row>
      <xdr:rowOff>129540</xdr:rowOff>
    </xdr:to>
    <xdr:pic>
      <xdr:nvPicPr>
        <xdr:cNvPr id="307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157841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157841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160723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88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6466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85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160723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88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157842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162701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200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160681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160725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91440</xdr:colOff>
      <xdr:row>101</xdr:row>
      <xdr:rowOff>14793</xdr:rowOff>
    </xdr:to>
    <xdr:pic>
      <xdr:nvPicPr>
        <xdr:cNvPr id="30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91440</xdr:colOff>
      <xdr:row>101</xdr:row>
      <xdr:rowOff>14793</xdr:rowOff>
    </xdr:to>
    <xdr:pic>
      <xdr:nvPicPr>
        <xdr:cNvPr id="30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91440</xdr:colOff>
      <xdr:row>101</xdr:row>
      <xdr:rowOff>14793</xdr:rowOff>
    </xdr:to>
    <xdr:pic>
      <xdr:nvPicPr>
        <xdr:cNvPr id="30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91440</xdr:colOff>
      <xdr:row>101</xdr:row>
      <xdr:rowOff>14793</xdr:rowOff>
    </xdr:to>
    <xdr:pic>
      <xdr:nvPicPr>
        <xdr:cNvPr id="30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91440</xdr:colOff>
      <xdr:row>101</xdr:row>
      <xdr:rowOff>14793</xdr:rowOff>
    </xdr:to>
    <xdr:pic>
      <xdr:nvPicPr>
        <xdr:cNvPr id="30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91440</xdr:colOff>
      <xdr:row>101</xdr:row>
      <xdr:rowOff>14793</xdr:rowOff>
    </xdr:to>
    <xdr:pic>
      <xdr:nvPicPr>
        <xdr:cNvPr id="30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102</xdr:row>
      <xdr:rowOff>182880</xdr:rowOff>
    </xdr:to>
    <xdr:pic>
      <xdr:nvPicPr>
        <xdr:cNvPr id="30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105</xdr:row>
      <xdr:rowOff>135750</xdr:rowOff>
    </xdr:to>
    <xdr:pic>
      <xdr:nvPicPr>
        <xdr:cNvPr id="30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105</xdr:row>
      <xdr:rowOff>148613</xdr:rowOff>
    </xdr:to>
    <xdr:pic>
      <xdr:nvPicPr>
        <xdr:cNvPr id="30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996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105</xdr:row>
      <xdr:rowOff>135750</xdr:rowOff>
    </xdr:to>
    <xdr:pic>
      <xdr:nvPicPr>
        <xdr:cNvPr id="30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105</xdr:row>
      <xdr:rowOff>133572</xdr:rowOff>
    </xdr:to>
    <xdr:pic>
      <xdr:nvPicPr>
        <xdr:cNvPr id="30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105</xdr:row>
      <xdr:rowOff>133572</xdr:rowOff>
    </xdr:to>
    <xdr:pic>
      <xdr:nvPicPr>
        <xdr:cNvPr id="309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105</xdr:row>
      <xdr:rowOff>133572</xdr:rowOff>
    </xdr:to>
    <xdr:pic>
      <xdr:nvPicPr>
        <xdr:cNvPr id="310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105</xdr:row>
      <xdr:rowOff>133572</xdr:rowOff>
    </xdr:to>
    <xdr:pic>
      <xdr:nvPicPr>
        <xdr:cNvPr id="310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105</xdr:row>
      <xdr:rowOff>133572</xdr:rowOff>
    </xdr:to>
    <xdr:pic>
      <xdr:nvPicPr>
        <xdr:cNvPr id="310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105</xdr:row>
      <xdr:rowOff>133572</xdr:rowOff>
    </xdr:to>
    <xdr:pic>
      <xdr:nvPicPr>
        <xdr:cNvPr id="310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105</xdr:row>
      <xdr:rowOff>133572</xdr:rowOff>
    </xdr:to>
    <xdr:pic>
      <xdr:nvPicPr>
        <xdr:cNvPr id="310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105</xdr:row>
      <xdr:rowOff>133572</xdr:rowOff>
    </xdr:to>
    <xdr:pic>
      <xdr:nvPicPr>
        <xdr:cNvPr id="310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105</xdr:row>
      <xdr:rowOff>133572</xdr:rowOff>
    </xdr:to>
    <xdr:pic>
      <xdr:nvPicPr>
        <xdr:cNvPr id="310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105</xdr:row>
      <xdr:rowOff>133572</xdr:rowOff>
    </xdr:to>
    <xdr:pic>
      <xdr:nvPicPr>
        <xdr:cNvPr id="310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105</xdr:row>
      <xdr:rowOff>133572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0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1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1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1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1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1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1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1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1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1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1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2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2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2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2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2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2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2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2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2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2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3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3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3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3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3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3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3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3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3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3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4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4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4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4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4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4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4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4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4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4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5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5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5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5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5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5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5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5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5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5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6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6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6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6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6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6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6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6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6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6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7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7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7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7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7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7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7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7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7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7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8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8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8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8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8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8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8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8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8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18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4613</xdr:rowOff>
    </xdr:to>
    <xdr:pic>
      <xdr:nvPicPr>
        <xdr:cNvPr id="319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1907</xdr:rowOff>
    </xdr:to>
    <xdr:pic>
      <xdr:nvPicPr>
        <xdr:cNvPr id="319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2171</xdr:rowOff>
    </xdr:to>
    <xdr:pic>
      <xdr:nvPicPr>
        <xdr:cNvPr id="319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589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83372</xdr:rowOff>
    </xdr:to>
    <xdr:pic>
      <xdr:nvPicPr>
        <xdr:cNvPr id="319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68067</xdr:rowOff>
    </xdr:to>
    <xdr:pic>
      <xdr:nvPicPr>
        <xdr:cNvPr id="319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143370</xdr:rowOff>
    </xdr:to>
    <xdr:pic>
      <xdr:nvPicPr>
        <xdr:cNvPr id="319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19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19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19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2464</xdr:rowOff>
    </xdr:to>
    <xdr:pic>
      <xdr:nvPicPr>
        <xdr:cNvPr id="319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652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7122</xdr:rowOff>
    </xdr:to>
    <xdr:pic>
      <xdr:nvPicPr>
        <xdr:cNvPr id="320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245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1407</xdr:rowOff>
    </xdr:to>
    <xdr:pic>
      <xdr:nvPicPr>
        <xdr:cNvPr id="320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645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7122</xdr:rowOff>
    </xdr:to>
    <xdr:pic>
      <xdr:nvPicPr>
        <xdr:cNvPr id="320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340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159819</xdr:rowOff>
    </xdr:to>
    <xdr:pic>
      <xdr:nvPicPr>
        <xdr:cNvPr id="320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160725</xdr:rowOff>
    </xdr:to>
    <xdr:pic>
      <xdr:nvPicPr>
        <xdr:cNvPr id="320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160725</xdr:rowOff>
    </xdr:to>
    <xdr:pic>
      <xdr:nvPicPr>
        <xdr:cNvPr id="320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154281</xdr:rowOff>
    </xdr:to>
    <xdr:pic>
      <xdr:nvPicPr>
        <xdr:cNvPr id="320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155863</xdr:rowOff>
    </xdr:to>
    <xdr:pic>
      <xdr:nvPicPr>
        <xdr:cNvPr id="320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152403</xdr:rowOff>
    </xdr:to>
    <xdr:pic>
      <xdr:nvPicPr>
        <xdr:cNvPr id="320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320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321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154284</xdr:rowOff>
    </xdr:to>
    <xdr:pic>
      <xdr:nvPicPr>
        <xdr:cNvPr id="321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154376</xdr:rowOff>
    </xdr:to>
    <xdr:pic>
      <xdr:nvPicPr>
        <xdr:cNvPr id="321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157843</xdr:rowOff>
    </xdr:to>
    <xdr:pic>
      <xdr:nvPicPr>
        <xdr:cNvPr id="321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321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321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1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321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159123</xdr:rowOff>
    </xdr:to>
    <xdr:pic>
      <xdr:nvPicPr>
        <xdr:cNvPr id="321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1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322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157839</xdr:rowOff>
    </xdr:to>
    <xdr:pic>
      <xdr:nvPicPr>
        <xdr:cNvPr id="322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22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154376</xdr:rowOff>
    </xdr:to>
    <xdr:pic>
      <xdr:nvPicPr>
        <xdr:cNvPr id="322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322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322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322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154378</xdr:rowOff>
    </xdr:to>
    <xdr:pic>
      <xdr:nvPicPr>
        <xdr:cNvPr id="322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322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157840</xdr:rowOff>
    </xdr:to>
    <xdr:pic>
      <xdr:nvPicPr>
        <xdr:cNvPr id="322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23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323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154282</xdr:rowOff>
    </xdr:to>
    <xdr:pic>
      <xdr:nvPicPr>
        <xdr:cNvPr id="323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154377</xdr:rowOff>
    </xdr:to>
    <xdr:pic>
      <xdr:nvPicPr>
        <xdr:cNvPr id="323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3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323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3236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154378</xdr:rowOff>
    </xdr:to>
    <xdr:pic>
      <xdr:nvPicPr>
        <xdr:cNvPr id="323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238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3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154282</xdr:rowOff>
    </xdr:to>
    <xdr:pic>
      <xdr:nvPicPr>
        <xdr:cNvPr id="3240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3241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42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154376</xdr:rowOff>
    </xdr:to>
    <xdr:pic>
      <xdr:nvPicPr>
        <xdr:cNvPr id="3243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154285</xdr:rowOff>
    </xdr:to>
    <xdr:pic>
      <xdr:nvPicPr>
        <xdr:cNvPr id="3244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3245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46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154281</xdr:rowOff>
    </xdr:to>
    <xdr:pic>
      <xdr:nvPicPr>
        <xdr:cNvPr id="3247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3248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249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3250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51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165123</xdr:rowOff>
    </xdr:to>
    <xdr:pic>
      <xdr:nvPicPr>
        <xdr:cNvPr id="3252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2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2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25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25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25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26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26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26106</xdr:rowOff>
    </xdr:to>
    <xdr:pic>
      <xdr:nvPicPr>
        <xdr:cNvPr id="326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277850"/>
          <a:ext cx="190500" cy="2468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326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346</xdr:rowOff>
    </xdr:to>
    <xdr:pic>
      <xdr:nvPicPr>
        <xdr:cNvPr id="326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346</xdr:rowOff>
    </xdr:to>
    <xdr:pic>
      <xdr:nvPicPr>
        <xdr:cNvPr id="326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327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157841</xdr:rowOff>
    </xdr:to>
    <xdr:pic>
      <xdr:nvPicPr>
        <xdr:cNvPr id="327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157841</xdr:rowOff>
    </xdr:to>
    <xdr:pic>
      <xdr:nvPicPr>
        <xdr:cNvPr id="327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160723</xdr:rowOff>
    </xdr:to>
    <xdr:pic>
      <xdr:nvPicPr>
        <xdr:cNvPr id="327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6466</xdr:rowOff>
    </xdr:to>
    <xdr:pic>
      <xdr:nvPicPr>
        <xdr:cNvPr id="327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157842</xdr:rowOff>
    </xdr:to>
    <xdr:pic>
      <xdr:nvPicPr>
        <xdr:cNvPr id="327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5073</xdr:rowOff>
    </xdr:to>
    <xdr:pic>
      <xdr:nvPicPr>
        <xdr:cNvPr id="327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449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160681</xdr:rowOff>
    </xdr:to>
    <xdr:pic>
      <xdr:nvPicPr>
        <xdr:cNvPr id="327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160725</xdr:rowOff>
    </xdr:to>
    <xdr:pic>
      <xdr:nvPicPr>
        <xdr:cNvPr id="327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4613</xdr:rowOff>
    </xdr:to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1907</xdr:rowOff>
    </xdr:to>
    <xdr:pic>
      <xdr:nvPicPr>
        <xdr:cNvPr id="328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2171</xdr:rowOff>
    </xdr:to>
    <xdr:pic>
      <xdr:nvPicPr>
        <xdr:cNvPr id="32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589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83372</xdr:rowOff>
    </xdr:to>
    <xdr:pic>
      <xdr:nvPicPr>
        <xdr:cNvPr id="32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68067</xdr:rowOff>
    </xdr:to>
    <xdr:pic>
      <xdr:nvPicPr>
        <xdr:cNvPr id="328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143370</xdr:rowOff>
    </xdr:to>
    <xdr:pic>
      <xdr:nvPicPr>
        <xdr:cNvPr id="328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28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28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4613</xdr:rowOff>
    </xdr:to>
    <xdr:pic>
      <xdr:nvPicPr>
        <xdr:cNvPr id="328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1907</xdr:rowOff>
    </xdr:to>
    <xdr:pic>
      <xdr:nvPicPr>
        <xdr:cNvPr id="328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1907</xdr:rowOff>
    </xdr:to>
    <xdr:pic>
      <xdr:nvPicPr>
        <xdr:cNvPr id="328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1907</xdr:rowOff>
    </xdr:to>
    <xdr:pic>
      <xdr:nvPicPr>
        <xdr:cNvPr id="329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2757</xdr:rowOff>
    </xdr:to>
    <xdr:pic>
      <xdr:nvPicPr>
        <xdr:cNvPr id="329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7445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83372</xdr:rowOff>
    </xdr:to>
    <xdr:pic>
      <xdr:nvPicPr>
        <xdr:cNvPr id="329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1962</xdr:rowOff>
    </xdr:to>
    <xdr:pic>
      <xdr:nvPicPr>
        <xdr:cNvPr id="329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5682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68067</xdr:rowOff>
    </xdr:to>
    <xdr:pic>
      <xdr:nvPicPr>
        <xdr:cNvPr id="329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143370</xdr:rowOff>
    </xdr:to>
    <xdr:pic>
      <xdr:nvPicPr>
        <xdr:cNvPr id="329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29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29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29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29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30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30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30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30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30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30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30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4613</xdr:rowOff>
    </xdr:to>
    <xdr:pic>
      <xdr:nvPicPr>
        <xdr:cNvPr id="330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1907</xdr:rowOff>
    </xdr:to>
    <xdr:pic>
      <xdr:nvPicPr>
        <xdr:cNvPr id="330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2171</xdr:rowOff>
    </xdr:to>
    <xdr:pic>
      <xdr:nvPicPr>
        <xdr:cNvPr id="330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589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83372</xdr:rowOff>
    </xdr:to>
    <xdr:pic>
      <xdr:nvPicPr>
        <xdr:cNvPr id="331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68067</xdr:rowOff>
    </xdr:to>
    <xdr:pic>
      <xdr:nvPicPr>
        <xdr:cNvPr id="33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143370</xdr:rowOff>
    </xdr:to>
    <xdr:pic>
      <xdr:nvPicPr>
        <xdr:cNvPr id="33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3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3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31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331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7122</xdr:rowOff>
    </xdr:to>
    <xdr:pic>
      <xdr:nvPicPr>
        <xdr:cNvPr id="331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245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1407</xdr:rowOff>
    </xdr:to>
    <xdr:pic>
      <xdr:nvPicPr>
        <xdr:cNvPr id="331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645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7122</xdr:rowOff>
    </xdr:to>
    <xdr:pic>
      <xdr:nvPicPr>
        <xdr:cNvPr id="331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340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159819</xdr:rowOff>
    </xdr:to>
    <xdr:pic>
      <xdr:nvPicPr>
        <xdr:cNvPr id="332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160725</xdr:rowOff>
    </xdr:to>
    <xdr:pic>
      <xdr:nvPicPr>
        <xdr:cNvPr id="332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160725</xdr:rowOff>
    </xdr:to>
    <xdr:pic>
      <xdr:nvPicPr>
        <xdr:cNvPr id="332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154281</xdr:rowOff>
    </xdr:to>
    <xdr:pic>
      <xdr:nvPicPr>
        <xdr:cNvPr id="332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155863</xdr:rowOff>
    </xdr:to>
    <xdr:pic>
      <xdr:nvPicPr>
        <xdr:cNvPr id="332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152403</xdr:rowOff>
    </xdr:to>
    <xdr:pic>
      <xdr:nvPicPr>
        <xdr:cNvPr id="332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332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332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154284</xdr:rowOff>
    </xdr:to>
    <xdr:pic>
      <xdr:nvPicPr>
        <xdr:cNvPr id="332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154376</xdr:rowOff>
    </xdr:to>
    <xdr:pic>
      <xdr:nvPicPr>
        <xdr:cNvPr id="332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157843</xdr:rowOff>
    </xdr:to>
    <xdr:pic>
      <xdr:nvPicPr>
        <xdr:cNvPr id="333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333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333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3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333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159123</xdr:rowOff>
    </xdr:to>
    <xdr:pic>
      <xdr:nvPicPr>
        <xdr:cNvPr id="333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3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333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157839</xdr:rowOff>
    </xdr:to>
    <xdr:pic>
      <xdr:nvPicPr>
        <xdr:cNvPr id="333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33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154376</xdr:rowOff>
    </xdr:to>
    <xdr:pic>
      <xdr:nvPicPr>
        <xdr:cNvPr id="334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334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334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334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154378</xdr:rowOff>
    </xdr:to>
    <xdr:pic>
      <xdr:nvPicPr>
        <xdr:cNvPr id="334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334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157840</xdr:rowOff>
    </xdr:to>
    <xdr:pic>
      <xdr:nvPicPr>
        <xdr:cNvPr id="334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34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334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154282</xdr:rowOff>
    </xdr:to>
    <xdr:pic>
      <xdr:nvPicPr>
        <xdr:cNvPr id="334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154377</xdr:rowOff>
    </xdr:to>
    <xdr:pic>
      <xdr:nvPicPr>
        <xdr:cNvPr id="335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5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335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3353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154378</xdr:rowOff>
    </xdr:to>
    <xdr:pic>
      <xdr:nvPicPr>
        <xdr:cNvPr id="335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355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5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154282</xdr:rowOff>
    </xdr:to>
    <xdr:pic>
      <xdr:nvPicPr>
        <xdr:cNvPr id="3357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3358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59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154376</xdr:rowOff>
    </xdr:to>
    <xdr:pic>
      <xdr:nvPicPr>
        <xdr:cNvPr id="3360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154285</xdr:rowOff>
    </xdr:to>
    <xdr:pic>
      <xdr:nvPicPr>
        <xdr:cNvPr id="3361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3362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63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154281</xdr:rowOff>
    </xdr:to>
    <xdr:pic>
      <xdr:nvPicPr>
        <xdr:cNvPr id="3364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3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3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36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36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36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37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37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37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37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37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37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37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37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174696</xdr:rowOff>
    </xdr:to>
    <xdr:pic>
      <xdr:nvPicPr>
        <xdr:cNvPr id="337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277850"/>
          <a:ext cx="190500" cy="1859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337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346</xdr:rowOff>
    </xdr:to>
    <xdr:pic>
      <xdr:nvPicPr>
        <xdr:cNvPr id="338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346</xdr:rowOff>
    </xdr:to>
    <xdr:pic>
      <xdr:nvPicPr>
        <xdr:cNvPr id="338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338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157841</xdr:rowOff>
    </xdr:to>
    <xdr:pic>
      <xdr:nvPicPr>
        <xdr:cNvPr id="338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157841</xdr:rowOff>
    </xdr:to>
    <xdr:pic>
      <xdr:nvPicPr>
        <xdr:cNvPr id="338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160723</xdr:rowOff>
    </xdr:to>
    <xdr:pic>
      <xdr:nvPicPr>
        <xdr:cNvPr id="338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6466</xdr:rowOff>
    </xdr:to>
    <xdr:pic>
      <xdr:nvPicPr>
        <xdr:cNvPr id="338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157842</xdr:rowOff>
    </xdr:to>
    <xdr:pic>
      <xdr:nvPicPr>
        <xdr:cNvPr id="338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5073</xdr:rowOff>
    </xdr:to>
    <xdr:pic>
      <xdr:nvPicPr>
        <xdr:cNvPr id="338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449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160681</xdr:rowOff>
    </xdr:to>
    <xdr:pic>
      <xdr:nvPicPr>
        <xdr:cNvPr id="338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160725</xdr:rowOff>
    </xdr:to>
    <xdr:pic>
      <xdr:nvPicPr>
        <xdr:cNvPr id="339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4613</xdr:rowOff>
    </xdr:to>
    <xdr:pic>
      <xdr:nvPicPr>
        <xdr:cNvPr id="339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1907</xdr:rowOff>
    </xdr:to>
    <xdr:pic>
      <xdr:nvPicPr>
        <xdr:cNvPr id="339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1907</xdr:rowOff>
    </xdr:to>
    <xdr:pic>
      <xdr:nvPicPr>
        <xdr:cNvPr id="339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1907</xdr:rowOff>
    </xdr:to>
    <xdr:pic>
      <xdr:nvPicPr>
        <xdr:cNvPr id="339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2757</xdr:rowOff>
    </xdr:to>
    <xdr:pic>
      <xdr:nvPicPr>
        <xdr:cNvPr id="339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7445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83372</xdr:rowOff>
    </xdr:to>
    <xdr:pic>
      <xdr:nvPicPr>
        <xdr:cNvPr id="339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1962</xdr:rowOff>
    </xdr:to>
    <xdr:pic>
      <xdr:nvPicPr>
        <xdr:cNvPr id="339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5682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68067</xdr:rowOff>
    </xdr:to>
    <xdr:pic>
      <xdr:nvPicPr>
        <xdr:cNvPr id="339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143370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40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40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40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40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40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40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40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40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40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4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1907</xdr:rowOff>
    </xdr:to>
    <xdr:pic>
      <xdr:nvPicPr>
        <xdr:cNvPr id="34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2757</xdr:rowOff>
    </xdr:to>
    <xdr:pic>
      <xdr:nvPicPr>
        <xdr:cNvPr id="341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7445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83372</xdr:rowOff>
    </xdr:to>
    <xdr:pic>
      <xdr:nvPicPr>
        <xdr:cNvPr id="3413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1962</xdr:rowOff>
    </xdr:to>
    <xdr:pic>
      <xdr:nvPicPr>
        <xdr:cNvPr id="34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5682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68067</xdr:rowOff>
    </xdr:to>
    <xdr:pic>
      <xdr:nvPicPr>
        <xdr:cNvPr id="34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143370</xdr:rowOff>
    </xdr:to>
    <xdr:pic>
      <xdr:nvPicPr>
        <xdr:cNvPr id="34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4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62111</xdr:rowOff>
    </xdr:to>
    <xdr:pic>
      <xdr:nvPicPr>
        <xdr:cNvPr id="341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2005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144186</xdr:rowOff>
    </xdr:to>
    <xdr:pic>
      <xdr:nvPicPr>
        <xdr:cNvPr id="341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18564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99060</xdr:rowOff>
    </xdr:to>
    <xdr:pic>
      <xdr:nvPicPr>
        <xdr:cNvPr id="3420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342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346</xdr:rowOff>
    </xdr:to>
    <xdr:pic>
      <xdr:nvPicPr>
        <xdr:cNvPr id="342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342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1328</xdr:rowOff>
    </xdr:to>
    <xdr:pic>
      <xdr:nvPicPr>
        <xdr:cNvPr id="342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549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1407</xdr:rowOff>
    </xdr:to>
    <xdr:pic>
      <xdr:nvPicPr>
        <xdr:cNvPr id="3425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645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157841</xdr:rowOff>
    </xdr:to>
    <xdr:pic>
      <xdr:nvPicPr>
        <xdr:cNvPr id="3426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7122</xdr:rowOff>
    </xdr:to>
    <xdr:pic>
      <xdr:nvPicPr>
        <xdr:cNvPr id="342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340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159819</xdr:rowOff>
    </xdr:to>
    <xdr:pic>
      <xdr:nvPicPr>
        <xdr:cNvPr id="342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157841</xdr:rowOff>
    </xdr:to>
    <xdr:pic>
      <xdr:nvPicPr>
        <xdr:cNvPr id="342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160723</xdr:rowOff>
    </xdr:to>
    <xdr:pic>
      <xdr:nvPicPr>
        <xdr:cNvPr id="343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157842</xdr:rowOff>
    </xdr:to>
    <xdr:pic>
      <xdr:nvPicPr>
        <xdr:cNvPr id="343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5073</xdr:rowOff>
    </xdr:to>
    <xdr:pic>
      <xdr:nvPicPr>
        <xdr:cNvPr id="343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449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160725</xdr:rowOff>
    </xdr:to>
    <xdr:pic>
      <xdr:nvPicPr>
        <xdr:cNvPr id="343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3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154281</xdr:rowOff>
    </xdr:to>
    <xdr:pic>
      <xdr:nvPicPr>
        <xdr:cNvPr id="343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155863</xdr:rowOff>
    </xdr:to>
    <xdr:pic>
      <xdr:nvPicPr>
        <xdr:cNvPr id="3436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154377</xdr:rowOff>
    </xdr:to>
    <xdr:pic>
      <xdr:nvPicPr>
        <xdr:cNvPr id="3437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152403</xdr:rowOff>
    </xdr:to>
    <xdr:pic>
      <xdr:nvPicPr>
        <xdr:cNvPr id="343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343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154284</xdr:rowOff>
    </xdr:to>
    <xdr:pic>
      <xdr:nvPicPr>
        <xdr:cNvPr id="3440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154376</xdr:rowOff>
    </xdr:to>
    <xdr:pic>
      <xdr:nvPicPr>
        <xdr:cNvPr id="3441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157843</xdr:rowOff>
    </xdr:to>
    <xdr:pic>
      <xdr:nvPicPr>
        <xdr:cNvPr id="3442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44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344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45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344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344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48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3449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157839</xdr:rowOff>
    </xdr:to>
    <xdr:pic>
      <xdr:nvPicPr>
        <xdr:cNvPr id="3450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451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345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345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345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154279</xdr:rowOff>
    </xdr:to>
    <xdr:pic>
      <xdr:nvPicPr>
        <xdr:cNvPr id="345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154378</xdr:rowOff>
    </xdr:to>
    <xdr:pic>
      <xdr:nvPicPr>
        <xdr:cNvPr id="3456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157840</xdr:rowOff>
    </xdr:to>
    <xdr:pic>
      <xdr:nvPicPr>
        <xdr:cNvPr id="3457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345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5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154282</xdr:rowOff>
    </xdr:to>
    <xdr:pic>
      <xdr:nvPicPr>
        <xdr:cNvPr id="346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61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154378</xdr:rowOff>
    </xdr:to>
    <xdr:pic>
      <xdr:nvPicPr>
        <xdr:cNvPr id="3464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465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66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154282</xdr:rowOff>
    </xdr:to>
    <xdr:pic>
      <xdr:nvPicPr>
        <xdr:cNvPr id="3467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68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4613</xdr:rowOff>
    </xdr:to>
    <xdr:pic>
      <xdr:nvPicPr>
        <xdr:cNvPr id="34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1907</xdr:rowOff>
    </xdr:to>
    <xdr:pic>
      <xdr:nvPicPr>
        <xdr:cNvPr id="347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2171</xdr:rowOff>
    </xdr:to>
    <xdr:pic>
      <xdr:nvPicPr>
        <xdr:cNvPr id="347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589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83372</xdr:rowOff>
    </xdr:to>
    <xdr:pic>
      <xdr:nvPicPr>
        <xdr:cNvPr id="347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68067</xdr:rowOff>
    </xdr:to>
    <xdr:pic>
      <xdr:nvPicPr>
        <xdr:cNvPr id="347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143370</xdr:rowOff>
    </xdr:to>
    <xdr:pic>
      <xdr:nvPicPr>
        <xdr:cNvPr id="347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47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47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47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2464</xdr:rowOff>
    </xdr:to>
    <xdr:pic>
      <xdr:nvPicPr>
        <xdr:cNvPr id="347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652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7122</xdr:rowOff>
    </xdr:to>
    <xdr:pic>
      <xdr:nvPicPr>
        <xdr:cNvPr id="347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245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1407</xdr:rowOff>
    </xdr:to>
    <xdr:pic>
      <xdr:nvPicPr>
        <xdr:cNvPr id="348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645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7122</xdr:rowOff>
    </xdr:to>
    <xdr:pic>
      <xdr:nvPicPr>
        <xdr:cNvPr id="348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340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159819</xdr:rowOff>
    </xdr:to>
    <xdr:pic>
      <xdr:nvPicPr>
        <xdr:cNvPr id="348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174696</xdr:rowOff>
    </xdr:to>
    <xdr:pic>
      <xdr:nvPicPr>
        <xdr:cNvPr id="349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277850"/>
          <a:ext cx="190500" cy="1859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349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346</xdr:rowOff>
    </xdr:to>
    <xdr:pic>
      <xdr:nvPicPr>
        <xdr:cNvPr id="349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346</xdr:rowOff>
    </xdr:to>
    <xdr:pic>
      <xdr:nvPicPr>
        <xdr:cNvPr id="349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350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157841</xdr:rowOff>
    </xdr:to>
    <xdr:pic>
      <xdr:nvPicPr>
        <xdr:cNvPr id="350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157841</xdr:rowOff>
    </xdr:to>
    <xdr:pic>
      <xdr:nvPicPr>
        <xdr:cNvPr id="350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160723</xdr:rowOff>
    </xdr:to>
    <xdr:pic>
      <xdr:nvPicPr>
        <xdr:cNvPr id="350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6466</xdr:rowOff>
    </xdr:to>
    <xdr:pic>
      <xdr:nvPicPr>
        <xdr:cNvPr id="350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157842</xdr:rowOff>
    </xdr:to>
    <xdr:pic>
      <xdr:nvPicPr>
        <xdr:cNvPr id="350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5073</xdr:rowOff>
    </xdr:to>
    <xdr:pic>
      <xdr:nvPicPr>
        <xdr:cNvPr id="350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449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160681</xdr:rowOff>
    </xdr:to>
    <xdr:pic>
      <xdr:nvPicPr>
        <xdr:cNvPr id="350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4613</xdr:rowOff>
    </xdr:to>
    <xdr:pic>
      <xdr:nvPicPr>
        <xdr:cNvPr id="350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1907</xdr:rowOff>
    </xdr:to>
    <xdr:pic>
      <xdr:nvPicPr>
        <xdr:cNvPr id="350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1907</xdr:rowOff>
    </xdr:to>
    <xdr:pic>
      <xdr:nvPicPr>
        <xdr:cNvPr id="351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1907</xdr:rowOff>
    </xdr:to>
    <xdr:pic>
      <xdr:nvPicPr>
        <xdr:cNvPr id="351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2757</xdr:rowOff>
    </xdr:to>
    <xdr:pic>
      <xdr:nvPicPr>
        <xdr:cNvPr id="351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7445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83372</xdr:rowOff>
    </xdr:to>
    <xdr:pic>
      <xdr:nvPicPr>
        <xdr:cNvPr id="351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1962</xdr:rowOff>
    </xdr:to>
    <xdr:pic>
      <xdr:nvPicPr>
        <xdr:cNvPr id="351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5682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68067</xdr:rowOff>
    </xdr:to>
    <xdr:pic>
      <xdr:nvPicPr>
        <xdr:cNvPr id="351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143370</xdr:rowOff>
    </xdr:to>
    <xdr:pic>
      <xdr:nvPicPr>
        <xdr:cNvPr id="351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51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51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51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52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52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52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52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52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52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52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52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4613</xdr:rowOff>
    </xdr:to>
    <xdr:pic>
      <xdr:nvPicPr>
        <xdr:cNvPr id="352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2171</xdr:rowOff>
    </xdr:to>
    <xdr:pic>
      <xdr:nvPicPr>
        <xdr:cNvPr id="352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589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2757</xdr:rowOff>
    </xdr:to>
    <xdr:pic>
      <xdr:nvPicPr>
        <xdr:cNvPr id="353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7445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83372</xdr:rowOff>
    </xdr:to>
    <xdr:pic>
      <xdr:nvPicPr>
        <xdr:cNvPr id="3531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1962</xdr:rowOff>
    </xdr:to>
    <xdr:pic>
      <xdr:nvPicPr>
        <xdr:cNvPr id="353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5682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68067</xdr:rowOff>
    </xdr:to>
    <xdr:pic>
      <xdr:nvPicPr>
        <xdr:cNvPr id="353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53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53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536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99060</xdr:rowOff>
    </xdr:to>
    <xdr:pic>
      <xdr:nvPicPr>
        <xdr:cNvPr id="3537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174696</xdr:rowOff>
    </xdr:to>
    <xdr:pic>
      <xdr:nvPicPr>
        <xdr:cNvPr id="3538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277850"/>
          <a:ext cx="190500" cy="1859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353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346</xdr:rowOff>
    </xdr:to>
    <xdr:pic>
      <xdr:nvPicPr>
        <xdr:cNvPr id="354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354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3456</xdr:rowOff>
    </xdr:to>
    <xdr:pic>
      <xdr:nvPicPr>
        <xdr:cNvPr id="354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2464</xdr:rowOff>
    </xdr:to>
    <xdr:pic>
      <xdr:nvPicPr>
        <xdr:cNvPr id="354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652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2142</xdr:rowOff>
    </xdr:to>
    <xdr:pic>
      <xdr:nvPicPr>
        <xdr:cNvPr id="3544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979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1328</xdr:rowOff>
    </xdr:to>
    <xdr:pic>
      <xdr:nvPicPr>
        <xdr:cNvPr id="354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549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1407</xdr:rowOff>
    </xdr:to>
    <xdr:pic>
      <xdr:nvPicPr>
        <xdr:cNvPr id="3546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645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159819</xdr:rowOff>
    </xdr:to>
    <xdr:pic>
      <xdr:nvPicPr>
        <xdr:cNvPr id="354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157841</xdr:rowOff>
    </xdr:to>
    <xdr:pic>
      <xdr:nvPicPr>
        <xdr:cNvPr id="3548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160723</xdr:rowOff>
    </xdr:to>
    <xdr:pic>
      <xdr:nvPicPr>
        <xdr:cNvPr id="354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6466</xdr:rowOff>
    </xdr:to>
    <xdr:pic>
      <xdr:nvPicPr>
        <xdr:cNvPr id="3550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157842</xdr:rowOff>
    </xdr:to>
    <xdr:pic>
      <xdr:nvPicPr>
        <xdr:cNvPr id="355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5073</xdr:rowOff>
    </xdr:to>
    <xdr:pic>
      <xdr:nvPicPr>
        <xdr:cNvPr id="355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449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4613</xdr:rowOff>
    </xdr:to>
    <xdr:pic>
      <xdr:nvPicPr>
        <xdr:cNvPr id="35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1907</xdr:rowOff>
    </xdr:to>
    <xdr:pic>
      <xdr:nvPicPr>
        <xdr:cNvPr id="355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2171</xdr:rowOff>
    </xdr:to>
    <xdr:pic>
      <xdr:nvPicPr>
        <xdr:cNvPr id="355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589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83372</xdr:rowOff>
    </xdr:to>
    <xdr:pic>
      <xdr:nvPicPr>
        <xdr:cNvPr id="355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68067</xdr:rowOff>
    </xdr:to>
    <xdr:pic>
      <xdr:nvPicPr>
        <xdr:cNvPr id="35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143370</xdr:rowOff>
    </xdr:to>
    <xdr:pic>
      <xdr:nvPicPr>
        <xdr:cNvPr id="35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55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56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56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2464</xdr:rowOff>
    </xdr:to>
    <xdr:pic>
      <xdr:nvPicPr>
        <xdr:cNvPr id="356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652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7122</xdr:rowOff>
    </xdr:to>
    <xdr:pic>
      <xdr:nvPicPr>
        <xdr:cNvPr id="356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245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1407</xdr:rowOff>
    </xdr:to>
    <xdr:pic>
      <xdr:nvPicPr>
        <xdr:cNvPr id="356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645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7122</xdr:rowOff>
    </xdr:to>
    <xdr:pic>
      <xdr:nvPicPr>
        <xdr:cNvPr id="356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340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159819</xdr:rowOff>
    </xdr:to>
    <xdr:pic>
      <xdr:nvPicPr>
        <xdr:cNvPr id="356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160725</xdr:rowOff>
    </xdr:to>
    <xdr:pic>
      <xdr:nvPicPr>
        <xdr:cNvPr id="356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160725</xdr:rowOff>
    </xdr:to>
    <xdr:pic>
      <xdr:nvPicPr>
        <xdr:cNvPr id="356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154281</xdr:rowOff>
    </xdr:to>
    <xdr:pic>
      <xdr:nvPicPr>
        <xdr:cNvPr id="356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155863</xdr:rowOff>
    </xdr:to>
    <xdr:pic>
      <xdr:nvPicPr>
        <xdr:cNvPr id="357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152403</xdr:rowOff>
    </xdr:to>
    <xdr:pic>
      <xdr:nvPicPr>
        <xdr:cNvPr id="357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357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357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154284</xdr:rowOff>
    </xdr:to>
    <xdr:pic>
      <xdr:nvPicPr>
        <xdr:cNvPr id="357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154376</xdr:rowOff>
    </xdr:to>
    <xdr:pic>
      <xdr:nvPicPr>
        <xdr:cNvPr id="357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157843</xdr:rowOff>
    </xdr:to>
    <xdr:pic>
      <xdr:nvPicPr>
        <xdr:cNvPr id="357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357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357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7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358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159123</xdr:rowOff>
    </xdr:to>
    <xdr:pic>
      <xdr:nvPicPr>
        <xdr:cNvPr id="358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8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358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157839</xdr:rowOff>
    </xdr:to>
    <xdr:pic>
      <xdr:nvPicPr>
        <xdr:cNvPr id="358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58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154376</xdr:rowOff>
    </xdr:to>
    <xdr:pic>
      <xdr:nvPicPr>
        <xdr:cNvPr id="358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358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358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358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154378</xdr:rowOff>
    </xdr:to>
    <xdr:pic>
      <xdr:nvPicPr>
        <xdr:cNvPr id="359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359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157840</xdr:rowOff>
    </xdr:to>
    <xdr:pic>
      <xdr:nvPicPr>
        <xdr:cNvPr id="359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59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359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154282</xdr:rowOff>
    </xdr:to>
    <xdr:pic>
      <xdr:nvPicPr>
        <xdr:cNvPr id="359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154377</xdr:rowOff>
    </xdr:to>
    <xdr:pic>
      <xdr:nvPicPr>
        <xdr:cNvPr id="359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9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359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359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154378</xdr:rowOff>
    </xdr:to>
    <xdr:pic>
      <xdr:nvPicPr>
        <xdr:cNvPr id="360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60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0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154282</xdr:rowOff>
    </xdr:to>
    <xdr:pic>
      <xdr:nvPicPr>
        <xdr:cNvPr id="360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360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0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154376</xdr:rowOff>
    </xdr:to>
    <xdr:pic>
      <xdr:nvPicPr>
        <xdr:cNvPr id="360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154285</xdr:rowOff>
    </xdr:to>
    <xdr:pic>
      <xdr:nvPicPr>
        <xdr:cNvPr id="360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360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0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154281</xdr:rowOff>
    </xdr:to>
    <xdr:pic>
      <xdr:nvPicPr>
        <xdr:cNvPr id="361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3611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612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3613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14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165123</xdr:rowOff>
    </xdr:to>
    <xdr:pic>
      <xdr:nvPicPr>
        <xdr:cNvPr id="3615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6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6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6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6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6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6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62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62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6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6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6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6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62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174696</xdr:rowOff>
    </xdr:to>
    <xdr:pic>
      <xdr:nvPicPr>
        <xdr:cNvPr id="362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277850"/>
          <a:ext cx="190500" cy="1859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363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346</xdr:rowOff>
    </xdr:to>
    <xdr:pic>
      <xdr:nvPicPr>
        <xdr:cNvPr id="363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346</xdr:rowOff>
    </xdr:to>
    <xdr:pic>
      <xdr:nvPicPr>
        <xdr:cNvPr id="363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363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157841</xdr:rowOff>
    </xdr:to>
    <xdr:pic>
      <xdr:nvPicPr>
        <xdr:cNvPr id="363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157841</xdr:rowOff>
    </xdr:to>
    <xdr:pic>
      <xdr:nvPicPr>
        <xdr:cNvPr id="363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160723</xdr:rowOff>
    </xdr:to>
    <xdr:pic>
      <xdr:nvPicPr>
        <xdr:cNvPr id="363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6466</xdr:rowOff>
    </xdr:to>
    <xdr:pic>
      <xdr:nvPicPr>
        <xdr:cNvPr id="363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157842</xdr:rowOff>
    </xdr:to>
    <xdr:pic>
      <xdr:nvPicPr>
        <xdr:cNvPr id="363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5073</xdr:rowOff>
    </xdr:to>
    <xdr:pic>
      <xdr:nvPicPr>
        <xdr:cNvPr id="363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449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160681</xdr:rowOff>
    </xdr:to>
    <xdr:pic>
      <xdr:nvPicPr>
        <xdr:cNvPr id="364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160725</xdr:rowOff>
    </xdr:to>
    <xdr:pic>
      <xdr:nvPicPr>
        <xdr:cNvPr id="364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4613</xdr:rowOff>
    </xdr:to>
    <xdr:pic>
      <xdr:nvPicPr>
        <xdr:cNvPr id="364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1907</xdr:rowOff>
    </xdr:to>
    <xdr:pic>
      <xdr:nvPicPr>
        <xdr:cNvPr id="364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1907</xdr:rowOff>
    </xdr:to>
    <xdr:pic>
      <xdr:nvPicPr>
        <xdr:cNvPr id="364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1907</xdr:rowOff>
    </xdr:to>
    <xdr:pic>
      <xdr:nvPicPr>
        <xdr:cNvPr id="364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2757</xdr:rowOff>
    </xdr:to>
    <xdr:pic>
      <xdr:nvPicPr>
        <xdr:cNvPr id="364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7445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83372</xdr:rowOff>
    </xdr:to>
    <xdr:pic>
      <xdr:nvPicPr>
        <xdr:cNvPr id="364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1962</xdr:rowOff>
    </xdr:to>
    <xdr:pic>
      <xdr:nvPicPr>
        <xdr:cNvPr id="364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5682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68067</xdr:rowOff>
    </xdr:to>
    <xdr:pic>
      <xdr:nvPicPr>
        <xdr:cNvPr id="364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143370</xdr:rowOff>
    </xdr:to>
    <xdr:pic>
      <xdr:nvPicPr>
        <xdr:cNvPr id="365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5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5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5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5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5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5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5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5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5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6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4613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1907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2171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589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83372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68067</xdr:rowOff>
    </xdr:to>
    <xdr:pic>
      <xdr:nvPicPr>
        <xdr:cNvPr id="366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143370</xdr:rowOff>
    </xdr:to>
    <xdr:pic>
      <xdr:nvPicPr>
        <xdr:cNvPr id="366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6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6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4613</xdr:rowOff>
    </xdr:to>
    <xdr:pic>
      <xdr:nvPicPr>
        <xdr:cNvPr id="367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1907</xdr:rowOff>
    </xdr:to>
    <xdr:pic>
      <xdr:nvPicPr>
        <xdr:cNvPr id="367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1907</xdr:rowOff>
    </xdr:to>
    <xdr:pic>
      <xdr:nvPicPr>
        <xdr:cNvPr id="367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1907</xdr:rowOff>
    </xdr:to>
    <xdr:pic>
      <xdr:nvPicPr>
        <xdr:cNvPr id="367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2757</xdr:rowOff>
    </xdr:to>
    <xdr:pic>
      <xdr:nvPicPr>
        <xdr:cNvPr id="367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7445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83372</xdr:rowOff>
    </xdr:to>
    <xdr:pic>
      <xdr:nvPicPr>
        <xdr:cNvPr id="367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1962</xdr:rowOff>
    </xdr:to>
    <xdr:pic>
      <xdr:nvPicPr>
        <xdr:cNvPr id="367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5682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68067</xdr:rowOff>
    </xdr:to>
    <xdr:pic>
      <xdr:nvPicPr>
        <xdr:cNvPr id="367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143370</xdr:rowOff>
    </xdr:to>
    <xdr:pic>
      <xdr:nvPicPr>
        <xdr:cNvPr id="367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7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8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8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8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8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8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8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8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8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8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8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90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9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692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62111</xdr:rowOff>
    </xdr:to>
    <xdr:pic>
      <xdr:nvPicPr>
        <xdr:cNvPr id="369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2005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22413</xdr:rowOff>
    </xdr:to>
    <xdr:pic>
      <xdr:nvPicPr>
        <xdr:cNvPr id="369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22413</xdr:rowOff>
    </xdr:to>
    <xdr:pic>
      <xdr:nvPicPr>
        <xdr:cNvPr id="369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22413</xdr:rowOff>
    </xdr:to>
    <xdr:pic>
      <xdr:nvPicPr>
        <xdr:cNvPr id="369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206828</xdr:rowOff>
    </xdr:to>
    <xdr:pic>
      <xdr:nvPicPr>
        <xdr:cNvPr id="369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2068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206828</xdr:rowOff>
    </xdr:to>
    <xdr:pic>
      <xdr:nvPicPr>
        <xdr:cNvPr id="369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2068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143370</xdr:rowOff>
    </xdr:to>
    <xdr:pic>
      <xdr:nvPicPr>
        <xdr:cNvPr id="369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154254</xdr:rowOff>
    </xdr:to>
    <xdr:pic>
      <xdr:nvPicPr>
        <xdr:cNvPr id="370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205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143370</xdr:rowOff>
    </xdr:to>
    <xdr:pic>
      <xdr:nvPicPr>
        <xdr:cNvPr id="370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70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55579</xdr:rowOff>
    </xdr:to>
    <xdr:pic>
      <xdr:nvPicPr>
        <xdr:cNvPr id="370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370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7122</xdr:rowOff>
    </xdr:to>
    <xdr:pic>
      <xdr:nvPicPr>
        <xdr:cNvPr id="370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64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370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157841</xdr:rowOff>
    </xdr:to>
    <xdr:pic>
      <xdr:nvPicPr>
        <xdr:cNvPr id="370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165461</xdr:rowOff>
    </xdr:to>
    <xdr:pic>
      <xdr:nvPicPr>
        <xdr:cNvPr id="370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35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160725</xdr:rowOff>
    </xdr:to>
    <xdr:pic>
      <xdr:nvPicPr>
        <xdr:cNvPr id="370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160725</xdr:rowOff>
    </xdr:to>
    <xdr:pic>
      <xdr:nvPicPr>
        <xdr:cNvPr id="371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1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154281</xdr:rowOff>
    </xdr:to>
    <xdr:pic>
      <xdr:nvPicPr>
        <xdr:cNvPr id="371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154377</xdr:rowOff>
    </xdr:to>
    <xdr:pic>
      <xdr:nvPicPr>
        <xdr:cNvPr id="371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152403</xdr:rowOff>
    </xdr:to>
    <xdr:pic>
      <xdr:nvPicPr>
        <xdr:cNvPr id="371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71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371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154284</xdr:rowOff>
    </xdr:to>
    <xdr:pic>
      <xdr:nvPicPr>
        <xdr:cNvPr id="371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154376</xdr:rowOff>
    </xdr:to>
    <xdr:pic>
      <xdr:nvPicPr>
        <xdr:cNvPr id="371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71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372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372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2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372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159123</xdr:rowOff>
    </xdr:to>
    <xdr:pic>
      <xdr:nvPicPr>
        <xdr:cNvPr id="372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155239</xdr:rowOff>
    </xdr:to>
    <xdr:pic>
      <xdr:nvPicPr>
        <xdr:cNvPr id="372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3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372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157839</xdr:rowOff>
    </xdr:to>
    <xdr:pic>
      <xdr:nvPicPr>
        <xdr:cNvPr id="372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72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154376</xdr:rowOff>
    </xdr:to>
    <xdr:pic>
      <xdr:nvPicPr>
        <xdr:cNvPr id="372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373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373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157842</xdr:rowOff>
    </xdr:to>
    <xdr:pic>
      <xdr:nvPicPr>
        <xdr:cNvPr id="3732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154378</xdr:rowOff>
    </xdr:to>
    <xdr:pic>
      <xdr:nvPicPr>
        <xdr:cNvPr id="3733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3734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157840</xdr:rowOff>
    </xdr:to>
    <xdr:pic>
      <xdr:nvPicPr>
        <xdr:cNvPr id="3735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736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37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154282</xdr:rowOff>
    </xdr:to>
    <xdr:pic>
      <xdr:nvPicPr>
        <xdr:cNvPr id="3738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154377</xdr:rowOff>
    </xdr:to>
    <xdr:pic>
      <xdr:nvPicPr>
        <xdr:cNvPr id="3739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4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3741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154576</xdr:rowOff>
    </xdr:to>
    <xdr:pic>
      <xdr:nvPicPr>
        <xdr:cNvPr id="3742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155862</xdr:rowOff>
    </xdr:to>
    <xdr:pic>
      <xdr:nvPicPr>
        <xdr:cNvPr id="3743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744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45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154282</xdr:rowOff>
    </xdr:to>
    <xdr:pic>
      <xdr:nvPicPr>
        <xdr:cNvPr id="3746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3747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48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154376</xdr:rowOff>
    </xdr:to>
    <xdr:pic>
      <xdr:nvPicPr>
        <xdr:cNvPr id="3749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3750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3751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52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154281</xdr:rowOff>
    </xdr:to>
    <xdr:pic>
      <xdr:nvPicPr>
        <xdr:cNvPr id="3753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154378</xdr:rowOff>
    </xdr:to>
    <xdr:pic>
      <xdr:nvPicPr>
        <xdr:cNvPr id="3754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755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3756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57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165123</xdr:rowOff>
    </xdr:to>
    <xdr:pic>
      <xdr:nvPicPr>
        <xdr:cNvPr id="3758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55579</xdr:rowOff>
    </xdr:to>
    <xdr:pic>
      <xdr:nvPicPr>
        <xdr:cNvPr id="37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55579</xdr:rowOff>
    </xdr:to>
    <xdr:pic>
      <xdr:nvPicPr>
        <xdr:cNvPr id="37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55579</xdr:rowOff>
    </xdr:to>
    <xdr:pic>
      <xdr:nvPicPr>
        <xdr:cNvPr id="37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55579</xdr:rowOff>
    </xdr:to>
    <xdr:pic>
      <xdr:nvPicPr>
        <xdr:cNvPr id="37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55579</xdr:rowOff>
    </xdr:to>
    <xdr:pic>
      <xdr:nvPicPr>
        <xdr:cNvPr id="37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55579</xdr:rowOff>
    </xdr:to>
    <xdr:pic>
      <xdr:nvPicPr>
        <xdr:cNvPr id="37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55579</xdr:rowOff>
    </xdr:to>
    <xdr:pic>
      <xdr:nvPicPr>
        <xdr:cNvPr id="37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55579</xdr:rowOff>
    </xdr:to>
    <xdr:pic>
      <xdr:nvPicPr>
        <xdr:cNvPr id="37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55579</xdr:rowOff>
    </xdr:to>
    <xdr:pic>
      <xdr:nvPicPr>
        <xdr:cNvPr id="37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55579</xdr:rowOff>
    </xdr:to>
    <xdr:pic>
      <xdr:nvPicPr>
        <xdr:cNvPr id="37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55579</xdr:rowOff>
    </xdr:to>
    <xdr:pic>
      <xdr:nvPicPr>
        <xdr:cNvPr id="37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55579</xdr:rowOff>
    </xdr:to>
    <xdr:pic>
      <xdr:nvPicPr>
        <xdr:cNvPr id="37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55579</xdr:rowOff>
    </xdr:to>
    <xdr:pic>
      <xdr:nvPicPr>
        <xdr:cNvPr id="37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99060</xdr:rowOff>
    </xdr:to>
    <xdr:pic>
      <xdr:nvPicPr>
        <xdr:cNvPr id="377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174696</xdr:rowOff>
    </xdr:to>
    <xdr:pic>
      <xdr:nvPicPr>
        <xdr:cNvPr id="377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277850"/>
          <a:ext cx="190500" cy="1859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377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377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377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165029</xdr:rowOff>
    </xdr:to>
    <xdr:pic>
      <xdr:nvPicPr>
        <xdr:cNvPr id="377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6502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159819</xdr:rowOff>
    </xdr:to>
    <xdr:pic>
      <xdr:nvPicPr>
        <xdr:cNvPr id="377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159819</xdr:rowOff>
    </xdr:to>
    <xdr:pic>
      <xdr:nvPicPr>
        <xdr:cNvPr id="377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3585</xdr:rowOff>
    </xdr:to>
    <xdr:pic>
      <xdr:nvPicPr>
        <xdr:cNvPr id="378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160723</xdr:rowOff>
    </xdr:to>
    <xdr:pic>
      <xdr:nvPicPr>
        <xdr:cNvPr id="378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6466</xdr:rowOff>
    </xdr:to>
    <xdr:pic>
      <xdr:nvPicPr>
        <xdr:cNvPr id="378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168343</xdr:rowOff>
    </xdr:to>
    <xdr:pic>
      <xdr:nvPicPr>
        <xdr:cNvPr id="378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64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157842</xdr:rowOff>
    </xdr:to>
    <xdr:pic>
      <xdr:nvPicPr>
        <xdr:cNvPr id="378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168342</xdr:rowOff>
    </xdr:to>
    <xdr:pic>
      <xdr:nvPicPr>
        <xdr:cNvPr id="378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64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160681</xdr:rowOff>
    </xdr:to>
    <xdr:pic>
      <xdr:nvPicPr>
        <xdr:cNvPr id="378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4613</xdr:rowOff>
    </xdr:to>
    <xdr:pic>
      <xdr:nvPicPr>
        <xdr:cNvPr id="378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1907</xdr:rowOff>
    </xdr:to>
    <xdr:pic>
      <xdr:nvPicPr>
        <xdr:cNvPr id="378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2171</xdr:rowOff>
    </xdr:to>
    <xdr:pic>
      <xdr:nvPicPr>
        <xdr:cNvPr id="378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589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83372</xdr:rowOff>
    </xdr:to>
    <xdr:pic>
      <xdr:nvPicPr>
        <xdr:cNvPr id="379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68067</xdr:rowOff>
    </xdr:to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143370</xdr:rowOff>
    </xdr:to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133572</xdr:rowOff>
    </xdr:to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133573</xdr:rowOff>
    </xdr:to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7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379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7122</xdr:rowOff>
    </xdr:to>
    <xdr:pic>
      <xdr:nvPicPr>
        <xdr:cNvPr id="379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245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165461</xdr:rowOff>
    </xdr:to>
    <xdr:pic>
      <xdr:nvPicPr>
        <xdr:cNvPr id="379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35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7122</xdr:rowOff>
    </xdr:to>
    <xdr:pic>
      <xdr:nvPicPr>
        <xdr:cNvPr id="379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340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159819</xdr:rowOff>
    </xdr:to>
    <xdr:pic>
      <xdr:nvPicPr>
        <xdr:cNvPr id="380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160725</xdr:rowOff>
    </xdr:to>
    <xdr:pic>
      <xdr:nvPicPr>
        <xdr:cNvPr id="380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160725</xdr:rowOff>
    </xdr:to>
    <xdr:pic>
      <xdr:nvPicPr>
        <xdr:cNvPr id="380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157477</xdr:rowOff>
    </xdr:to>
    <xdr:pic>
      <xdr:nvPicPr>
        <xdr:cNvPr id="380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0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152403</xdr:rowOff>
    </xdr:to>
    <xdr:pic>
      <xdr:nvPicPr>
        <xdr:cNvPr id="380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380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380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157478</xdr:rowOff>
    </xdr:to>
    <xdr:pic>
      <xdr:nvPicPr>
        <xdr:cNvPr id="380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154376</xdr:rowOff>
    </xdr:to>
    <xdr:pic>
      <xdr:nvPicPr>
        <xdr:cNvPr id="380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81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381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381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1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381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157478</xdr:rowOff>
    </xdr:to>
    <xdr:pic>
      <xdr:nvPicPr>
        <xdr:cNvPr id="381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81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381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157839</xdr:rowOff>
    </xdr:to>
    <xdr:pic>
      <xdr:nvPicPr>
        <xdr:cNvPr id="381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81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154376</xdr:rowOff>
    </xdr:to>
    <xdr:pic>
      <xdr:nvPicPr>
        <xdr:cNvPr id="382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382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157478</xdr:rowOff>
    </xdr:to>
    <xdr:pic>
      <xdr:nvPicPr>
        <xdr:cNvPr id="382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382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154378</xdr:rowOff>
    </xdr:to>
    <xdr:pic>
      <xdr:nvPicPr>
        <xdr:cNvPr id="382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382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157840</xdr:rowOff>
    </xdr:to>
    <xdr:pic>
      <xdr:nvPicPr>
        <xdr:cNvPr id="382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82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157479</xdr:rowOff>
    </xdr:to>
    <xdr:pic>
      <xdr:nvPicPr>
        <xdr:cNvPr id="382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154282</xdr:rowOff>
    </xdr:to>
    <xdr:pic>
      <xdr:nvPicPr>
        <xdr:cNvPr id="382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154377</xdr:rowOff>
    </xdr:to>
    <xdr:pic>
      <xdr:nvPicPr>
        <xdr:cNvPr id="383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3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383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157477</xdr:rowOff>
    </xdr:to>
    <xdr:pic>
      <xdr:nvPicPr>
        <xdr:cNvPr id="3833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154284</xdr:rowOff>
    </xdr:to>
    <xdr:pic>
      <xdr:nvPicPr>
        <xdr:cNvPr id="383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835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3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154282</xdr:rowOff>
    </xdr:to>
    <xdr:pic>
      <xdr:nvPicPr>
        <xdr:cNvPr id="3837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3838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39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157478</xdr:rowOff>
    </xdr:to>
    <xdr:pic>
      <xdr:nvPicPr>
        <xdr:cNvPr id="3840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3841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3842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43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154281</xdr:rowOff>
    </xdr:to>
    <xdr:pic>
      <xdr:nvPicPr>
        <xdr:cNvPr id="3844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3845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157478</xdr:rowOff>
    </xdr:to>
    <xdr:pic>
      <xdr:nvPicPr>
        <xdr:cNvPr id="3846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3847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3848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165123</xdr:rowOff>
    </xdr:to>
    <xdr:pic>
      <xdr:nvPicPr>
        <xdr:cNvPr id="3849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85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85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85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85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85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85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86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86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12119</xdr:rowOff>
    </xdr:to>
    <xdr:pic>
      <xdr:nvPicPr>
        <xdr:cNvPr id="386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174696</xdr:rowOff>
    </xdr:to>
    <xdr:pic>
      <xdr:nvPicPr>
        <xdr:cNvPr id="386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277850"/>
          <a:ext cx="190500" cy="1859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386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386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386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138505</xdr:rowOff>
    </xdr:to>
    <xdr:pic>
      <xdr:nvPicPr>
        <xdr:cNvPr id="386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385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157841</xdr:rowOff>
    </xdr:to>
    <xdr:pic>
      <xdr:nvPicPr>
        <xdr:cNvPr id="386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157841</xdr:rowOff>
    </xdr:to>
    <xdr:pic>
      <xdr:nvPicPr>
        <xdr:cNvPr id="386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6465</xdr:rowOff>
    </xdr:to>
    <xdr:pic>
      <xdr:nvPicPr>
        <xdr:cNvPr id="387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6466</xdr:rowOff>
    </xdr:to>
    <xdr:pic>
      <xdr:nvPicPr>
        <xdr:cNvPr id="387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157842</xdr:rowOff>
    </xdr:to>
    <xdr:pic>
      <xdr:nvPicPr>
        <xdr:cNvPr id="387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5073</xdr:rowOff>
    </xdr:to>
    <xdr:pic>
      <xdr:nvPicPr>
        <xdr:cNvPr id="387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449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160681</xdr:rowOff>
    </xdr:to>
    <xdr:pic>
      <xdr:nvPicPr>
        <xdr:cNvPr id="387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160725</xdr:rowOff>
    </xdr:to>
    <xdr:pic>
      <xdr:nvPicPr>
        <xdr:cNvPr id="387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158954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0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154548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64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103</xdr:row>
      <xdr:rowOff>177799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77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1680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8097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89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89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89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89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89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89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154548</xdr:rowOff>
    </xdr:to>
    <xdr:pic>
      <xdr:nvPicPr>
        <xdr:cNvPr id="389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64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89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0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0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0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154548</xdr:rowOff>
    </xdr:to>
    <xdr:pic>
      <xdr:nvPicPr>
        <xdr:cNvPr id="390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64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90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0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0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0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166238</xdr:rowOff>
    </xdr:to>
    <xdr:pic>
      <xdr:nvPicPr>
        <xdr:cNvPr id="390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91440" cy="1970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92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103</xdr:row>
      <xdr:rowOff>129540</xdr:rowOff>
    </xdr:to>
    <xdr:pic>
      <xdr:nvPicPr>
        <xdr:cNvPr id="392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2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2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103</xdr:row>
      <xdr:rowOff>129540</xdr:rowOff>
    </xdr:to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154548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64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154548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64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158953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05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3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3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4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4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4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4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4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4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4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4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4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4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5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5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5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158954</xdr:rowOff>
    </xdr:to>
    <xdr:pic>
      <xdr:nvPicPr>
        <xdr:cNvPr id="395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0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5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5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5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5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5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5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6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154548</xdr:rowOff>
    </xdr:to>
    <xdr:pic>
      <xdr:nvPicPr>
        <xdr:cNvPr id="396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64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6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152400</xdr:rowOff>
    </xdr:to>
    <xdr:pic>
      <xdr:nvPicPr>
        <xdr:cNvPr id="396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6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6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6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6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6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6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7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7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7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152399</xdr:rowOff>
    </xdr:to>
    <xdr:pic>
      <xdr:nvPicPr>
        <xdr:cNvPr id="39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7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7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7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7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7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8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8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8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8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8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8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3584</xdr:rowOff>
    </xdr:to>
    <xdr:pic>
      <xdr:nvPicPr>
        <xdr:cNvPr id="398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89984</xdr:rowOff>
    </xdr:to>
    <xdr:pic>
      <xdr:nvPicPr>
        <xdr:cNvPr id="39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72387</xdr:rowOff>
    </xdr:to>
    <xdr:pic>
      <xdr:nvPicPr>
        <xdr:cNvPr id="39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82362</xdr:rowOff>
    </xdr:to>
    <xdr:pic>
      <xdr:nvPicPr>
        <xdr:cNvPr id="398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89981</xdr:rowOff>
    </xdr:to>
    <xdr:pic>
      <xdr:nvPicPr>
        <xdr:cNvPr id="399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72390</xdr:rowOff>
    </xdr:to>
    <xdr:pic>
      <xdr:nvPicPr>
        <xdr:cNvPr id="399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126662</xdr:rowOff>
    </xdr:to>
    <xdr:pic>
      <xdr:nvPicPr>
        <xdr:cNvPr id="399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160020</xdr:rowOff>
    </xdr:to>
    <xdr:pic>
      <xdr:nvPicPr>
        <xdr:cNvPr id="399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99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399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399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179072</xdr:rowOff>
    </xdr:to>
    <xdr:pic>
      <xdr:nvPicPr>
        <xdr:cNvPr id="399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165732</xdr:rowOff>
    </xdr:to>
    <xdr:pic>
      <xdr:nvPicPr>
        <xdr:cNvPr id="399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3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7394</xdr:rowOff>
    </xdr:to>
    <xdr:pic>
      <xdr:nvPicPr>
        <xdr:cNvPr id="399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175257</xdr:rowOff>
    </xdr:to>
    <xdr:pic>
      <xdr:nvPicPr>
        <xdr:cNvPr id="400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13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4001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154576</xdr:rowOff>
    </xdr:to>
    <xdr:pic>
      <xdr:nvPicPr>
        <xdr:cNvPr id="400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154576</xdr:rowOff>
    </xdr:to>
    <xdr:pic>
      <xdr:nvPicPr>
        <xdr:cNvPr id="400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155862</xdr:rowOff>
    </xdr:to>
    <xdr:pic>
      <xdr:nvPicPr>
        <xdr:cNvPr id="4004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4005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154282</xdr:rowOff>
    </xdr:to>
    <xdr:pic>
      <xdr:nvPicPr>
        <xdr:cNvPr id="4006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007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154376</xdr:rowOff>
    </xdr:to>
    <xdr:pic>
      <xdr:nvPicPr>
        <xdr:cNvPr id="4008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4009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4010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11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4012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154378</xdr:rowOff>
    </xdr:to>
    <xdr:pic>
      <xdr:nvPicPr>
        <xdr:cNvPr id="4013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4014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4015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165123</xdr:rowOff>
    </xdr:to>
    <xdr:pic>
      <xdr:nvPicPr>
        <xdr:cNvPr id="4016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01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01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01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02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02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02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02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02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02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02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02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02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02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179071</xdr:rowOff>
    </xdr:to>
    <xdr:pic>
      <xdr:nvPicPr>
        <xdr:cNvPr id="403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403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179069</xdr:rowOff>
    </xdr:to>
    <xdr:pic>
      <xdr:nvPicPr>
        <xdr:cNvPr id="403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179069</xdr:rowOff>
    </xdr:to>
    <xdr:pic>
      <xdr:nvPicPr>
        <xdr:cNvPr id="403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403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403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403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154282</xdr:rowOff>
    </xdr:to>
    <xdr:pic>
      <xdr:nvPicPr>
        <xdr:cNvPr id="403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154377</xdr:rowOff>
    </xdr:to>
    <xdr:pic>
      <xdr:nvPicPr>
        <xdr:cNvPr id="403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403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144442</xdr:rowOff>
    </xdr:to>
    <xdr:pic>
      <xdr:nvPicPr>
        <xdr:cNvPr id="404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03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404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404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89984</xdr:rowOff>
    </xdr:to>
    <xdr:pic>
      <xdr:nvPicPr>
        <xdr:cNvPr id="404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72387</xdr:rowOff>
    </xdr:to>
    <xdr:pic>
      <xdr:nvPicPr>
        <xdr:cNvPr id="404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82362</xdr:rowOff>
    </xdr:to>
    <xdr:pic>
      <xdr:nvPicPr>
        <xdr:cNvPr id="404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89981</xdr:rowOff>
    </xdr:to>
    <xdr:pic>
      <xdr:nvPicPr>
        <xdr:cNvPr id="404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72390</xdr:rowOff>
    </xdr:to>
    <xdr:pic>
      <xdr:nvPicPr>
        <xdr:cNvPr id="404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126662</xdr:rowOff>
    </xdr:to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160020</xdr:rowOff>
    </xdr:to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0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0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05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05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06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06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06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06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06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89984</xdr:rowOff>
    </xdr:to>
    <xdr:pic>
      <xdr:nvPicPr>
        <xdr:cNvPr id="406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72387</xdr:rowOff>
    </xdr:to>
    <xdr:pic>
      <xdr:nvPicPr>
        <xdr:cNvPr id="406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82363</xdr:rowOff>
    </xdr:to>
    <xdr:pic>
      <xdr:nvPicPr>
        <xdr:cNvPr id="406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82362</xdr:rowOff>
    </xdr:to>
    <xdr:pic>
      <xdr:nvPicPr>
        <xdr:cNvPr id="406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82362</xdr:rowOff>
    </xdr:to>
    <xdr:pic>
      <xdr:nvPicPr>
        <xdr:cNvPr id="406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82362</xdr:rowOff>
    </xdr:to>
    <xdr:pic>
      <xdr:nvPicPr>
        <xdr:cNvPr id="407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72390</xdr:rowOff>
    </xdr:to>
    <xdr:pic>
      <xdr:nvPicPr>
        <xdr:cNvPr id="407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82363</xdr:rowOff>
    </xdr:to>
    <xdr:pic>
      <xdr:nvPicPr>
        <xdr:cNvPr id="407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126662</xdr:rowOff>
    </xdr:to>
    <xdr:pic>
      <xdr:nvPicPr>
        <xdr:cNvPr id="407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160020</xdr:rowOff>
    </xdr:to>
    <xdr:pic>
      <xdr:nvPicPr>
        <xdr:cNvPr id="407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7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07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07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07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07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08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08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08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08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08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0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89984</xdr:rowOff>
    </xdr:to>
    <xdr:pic>
      <xdr:nvPicPr>
        <xdr:cNvPr id="408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72387</xdr:rowOff>
    </xdr:to>
    <xdr:pic>
      <xdr:nvPicPr>
        <xdr:cNvPr id="408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82362</xdr:rowOff>
    </xdr:to>
    <xdr:pic>
      <xdr:nvPicPr>
        <xdr:cNvPr id="408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89981</xdr:rowOff>
    </xdr:to>
    <xdr:pic>
      <xdr:nvPicPr>
        <xdr:cNvPr id="408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72390</xdr:rowOff>
    </xdr:to>
    <xdr:pic>
      <xdr:nvPicPr>
        <xdr:cNvPr id="409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126662</xdr:rowOff>
    </xdr:to>
    <xdr:pic>
      <xdr:nvPicPr>
        <xdr:cNvPr id="40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160020</xdr:rowOff>
    </xdr:to>
    <xdr:pic>
      <xdr:nvPicPr>
        <xdr:cNvPr id="40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0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0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409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165732</xdr:rowOff>
    </xdr:to>
    <xdr:pic>
      <xdr:nvPicPr>
        <xdr:cNvPr id="409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3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7394</xdr:rowOff>
    </xdr:to>
    <xdr:pic>
      <xdr:nvPicPr>
        <xdr:cNvPr id="409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175257</xdr:rowOff>
    </xdr:to>
    <xdr:pic>
      <xdr:nvPicPr>
        <xdr:cNvPr id="409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13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410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154576</xdr:rowOff>
    </xdr:to>
    <xdr:pic>
      <xdr:nvPicPr>
        <xdr:cNvPr id="410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154576</xdr:rowOff>
    </xdr:to>
    <xdr:pic>
      <xdr:nvPicPr>
        <xdr:cNvPr id="410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155862</xdr:rowOff>
    </xdr:to>
    <xdr:pic>
      <xdr:nvPicPr>
        <xdr:cNvPr id="410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410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154282</xdr:rowOff>
    </xdr:to>
    <xdr:pic>
      <xdr:nvPicPr>
        <xdr:cNvPr id="410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10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154376</xdr:rowOff>
    </xdr:to>
    <xdr:pic>
      <xdr:nvPicPr>
        <xdr:cNvPr id="410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410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410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1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411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154378</xdr:rowOff>
    </xdr:to>
    <xdr:pic>
      <xdr:nvPicPr>
        <xdr:cNvPr id="411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411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411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165123</xdr:rowOff>
    </xdr:to>
    <xdr:pic>
      <xdr:nvPicPr>
        <xdr:cNvPr id="411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1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1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1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1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1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1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12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12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1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1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1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1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12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2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413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179069</xdr:rowOff>
    </xdr:to>
    <xdr:pic>
      <xdr:nvPicPr>
        <xdr:cNvPr id="413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179069</xdr:rowOff>
    </xdr:to>
    <xdr:pic>
      <xdr:nvPicPr>
        <xdr:cNvPr id="413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413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413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413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154282</xdr:rowOff>
    </xdr:to>
    <xdr:pic>
      <xdr:nvPicPr>
        <xdr:cNvPr id="413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154377</xdr:rowOff>
    </xdr:to>
    <xdr:pic>
      <xdr:nvPicPr>
        <xdr:cNvPr id="413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413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144442</xdr:rowOff>
    </xdr:to>
    <xdr:pic>
      <xdr:nvPicPr>
        <xdr:cNvPr id="413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03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414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414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14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14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14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14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14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14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14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14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15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15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15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15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15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89984</xdr:rowOff>
    </xdr:to>
    <xdr:pic>
      <xdr:nvPicPr>
        <xdr:cNvPr id="415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72387</xdr:rowOff>
    </xdr:to>
    <xdr:pic>
      <xdr:nvPicPr>
        <xdr:cNvPr id="415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82363</xdr:rowOff>
    </xdr:to>
    <xdr:pic>
      <xdr:nvPicPr>
        <xdr:cNvPr id="415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82362</xdr:rowOff>
    </xdr:to>
    <xdr:pic>
      <xdr:nvPicPr>
        <xdr:cNvPr id="415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82362</xdr:rowOff>
    </xdr:to>
    <xdr:pic>
      <xdr:nvPicPr>
        <xdr:cNvPr id="415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82362</xdr:rowOff>
    </xdr:to>
    <xdr:pic>
      <xdr:nvPicPr>
        <xdr:cNvPr id="416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72390</xdr:rowOff>
    </xdr:to>
    <xdr:pic>
      <xdr:nvPicPr>
        <xdr:cNvPr id="416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82363</xdr:rowOff>
    </xdr:to>
    <xdr:pic>
      <xdr:nvPicPr>
        <xdr:cNvPr id="416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126662</xdr:rowOff>
    </xdr:to>
    <xdr:pic>
      <xdr:nvPicPr>
        <xdr:cNvPr id="416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160020</xdr:rowOff>
    </xdr:to>
    <xdr:pic>
      <xdr:nvPicPr>
        <xdr:cNvPr id="416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6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16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16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16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16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17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17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17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17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17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1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89984</xdr:rowOff>
    </xdr:to>
    <xdr:pic>
      <xdr:nvPicPr>
        <xdr:cNvPr id="417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72387</xdr:rowOff>
    </xdr:to>
    <xdr:pic>
      <xdr:nvPicPr>
        <xdr:cNvPr id="417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82363</xdr:rowOff>
    </xdr:to>
    <xdr:pic>
      <xdr:nvPicPr>
        <xdr:cNvPr id="417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82362</xdr:rowOff>
    </xdr:to>
    <xdr:pic>
      <xdr:nvPicPr>
        <xdr:cNvPr id="417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72390</xdr:rowOff>
    </xdr:to>
    <xdr:pic>
      <xdr:nvPicPr>
        <xdr:cNvPr id="4180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82363</xdr:rowOff>
    </xdr:to>
    <xdr:pic>
      <xdr:nvPicPr>
        <xdr:cNvPr id="41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126662</xdr:rowOff>
    </xdr:to>
    <xdr:pic>
      <xdr:nvPicPr>
        <xdr:cNvPr id="41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160020</xdr:rowOff>
    </xdr:to>
    <xdr:pic>
      <xdr:nvPicPr>
        <xdr:cNvPr id="41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418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418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99060</xdr:rowOff>
    </xdr:to>
    <xdr:pic>
      <xdr:nvPicPr>
        <xdr:cNvPr id="4187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418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179069</xdr:rowOff>
    </xdr:to>
    <xdr:pic>
      <xdr:nvPicPr>
        <xdr:cNvPr id="418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419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179069</xdr:rowOff>
    </xdr:to>
    <xdr:pic>
      <xdr:nvPicPr>
        <xdr:cNvPr id="419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7394</xdr:rowOff>
    </xdr:to>
    <xdr:pic>
      <xdr:nvPicPr>
        <xdr:cNvPr id="4192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4193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175257</xdr:rowOff>
    </xdr:to>
    <xdr:pic>
      <xdr:nvPicPr>
        <xdr:cNvPr id="419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13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419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419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154282</xdr:rowOff>
    </xdr:to>
    <xdr:pic>
      <xdr:nvPicPr>
        <xdr:cNvPr id="419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419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144442</xdr:rowOff>
    </xdr:to>
    <xdr:pic>
      <xdr:nvPicPr>
        <xdr:cNvPr id="419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03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154576</xdr:rowOff>
    </xdr:to>
    <xdr:pic>
      <xdr:nvPicPr>
        <xdr:cNvPr id="420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154378</xdr:rowOff>
    </xdr:to>
    <xdr:pic>
      <xdr:nvPicPr>
        <xdr:cNvPr id="420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155862</xdr:rowOff>
    </xdr:to>
    <xdr:pic>
      <xdr:nvPicPr>
        <xdr:cNvPr id="420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4203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04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154282</xdr:rowOff>
    </xdr:to>
    <xdr:pic>
      <xdr:nvPicPr>
        <xdr:cNvPr id="420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154285</xdr:rowOff>
    </xdr:to>
    <xdr:pic>
      <xdr:nvPicPr>
        <xdr:cNvPr id="420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4207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4208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09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154281</xdr:rowOff>
    </xdr:to>
    <xdr:pic>
      <xdr:nvPicPr>
        <xdr:cNvPr id="4210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4211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4212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4213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14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89984</xdr:rowOff>
    </xdr:to>
    <xdr:pic>
      <xdr:nvPicPr>
        <xdr:cNvPr id="421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72387</xdr:rowOff>
    </xdr:to>
    <xdr:pic>
      <xdr:nvPicPr>
        <xdr:cNvPr id="421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82362</xdr:rowOff>
    </xdr:to>
    <xdr:pic>
      <xdr:nvPicPr>
        <xdr:cNvPr id="421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89981</xdr:rowOff>
    </xdr:to>
    <xdr:pic>
      <xdr:nvPicPr>
        <xdr:cNvPr id="421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72390</xdr:rowOff>
    </xdr:to>
    <xdr:pic>
      <xdr:nvPicPr>
        <xdr:cNvPr id="421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126662</xdr:rowOff>
    </xdr:to>
    <xdr:pic>
      <xdr:nvPicPr>
        <xdr:cNvPr id="422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160020</xdr:rowOff>
    </xdr:to>
    <xdr:pic>
      <xdr:nvPicPr>
        <xdr:cNvPr id="422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2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22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22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179072</xdr:rowOff>
    </xdr:to>
    <xdr:pic>
      <xdr:nvPicPr>
        <xdr:cNvPr id="422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165732</xdr:rowOff>
    </xdr:to>
    <xdr:pic>
      <xdr:nvPicPr>
        <xdr:cNvPr id="422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3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7394</xdr:rowOff>
    </xdr:to>
    <xdr:pic>
      <xdr:nvPicPr>
        <xdr:cNvPr id="422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175257</xdr:rowOff>
    </xdr:to>
    <xdr:pic>
      <xdr:nvPicPr>
        <xdr:cNvPr id="422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13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422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2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2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2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2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2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2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23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23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2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2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2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2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2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4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424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179069</xdr:rowOff>
    </xdr:to>
    <xdr:pic>
      <xdr:nvPicPr>
        <xdr:cNvPr id="424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179069</xdr:rowOff>
    </xdr:to>
    <xdr:pic>
      <xdr:nvPicPr>
        <xdr:cNvPr id="424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424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424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424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154282</xdr:rowOff>
    </xdr:to>
    <xdr:pic>
      <xdr:nvPicPr>
        <xdr:cNvPr id="425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154377</xdr:rowOff>
    </xdr:to>
    <xdr:pic>
      <xdr:nvPicPr>
        <xdr:cNvPr id="425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425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144442</xdr:rowOff>
    </xdr:to>
    <xdr:pic>
      <xdr:nvPicPr>
        <xdr:cNvPr id="425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03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425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25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25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89984</xdr:rowOff>
    </xdr:to>
    <xdr:pic>
      <xdr:nvPicPr>
        <xdr:cNvPr id="426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72387</xdr:rowOff>
    </xdr:to>
    <xdr:pic>
      <xdr:nvPicPr>
        <xdr:cNvPr id="426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82363</xdr:rowOff>
    </xdr:to>
    <xdr:pic>
      <xdr:nvPicPr>
        <xdr:cNvPr id="427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82362</xdr:rowOff>
    </xdr:to>
    <xdr:pic>
      <xdr:nvPicPr>
        <xdr:cNvPr id="427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82362</xdr:rowOff>
    </xdr:to>
    <xdr:pic>
      <xdr:nvPicPr>
        <xdr:cNvPr id="427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82362</xdr:rowOff>
    </xdr:to>
    <xdr:pic>
      <xdr:nvPicPr>
        <xdr:cNvPr id="427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72390</xdr:rowOff>
    </xdr:to>
    <xdr:pic>
      <xdr:nvPicPr>
        <xdr:cNvPr id="427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82363</xdr:rowOff>
    </xdr:to>
    <xdr:pic>
      <xdr:nvPicPr>
        <xdr:cNvPr id="427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126662</xdr:rowOff>
    </xdr:to>
    <xdr:pic>
      <xdr:nvPicPr>
        <xdr:cNvPr id="427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160020</xdr:rowOff>
    </xdr:to>
    <xdr:pic>
      <xdr:nvPicPr>
        <xdr:cNvPr id="427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7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27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28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28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28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28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28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28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28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28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28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72387</xdr:rowOff>
    </xdr:to>
    <xdr:pic>
      <xdr:nvPicPr>
        <xdr:cNvPr id="428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82363</xdr:rowOff>
    </xdr:to>
    <xdr:pic>
      <xdr:nvPicPr>
        <xdr:cNvPr id="42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89981</xdr:rowOff>
    </xdr:to>
    <xdr:pic>
      <xdr:nvPicPr>
        <xdr:cNvPr id="429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72390</xdr:rowOff>
    </xdr:to>
    <xdr:pic>
      <xdr:nvPicPr>
        <xdr:cNvPr id="4292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82363</xdr:rowOff>
    </xdr:to>
    <xdr:pic>
      <xdr:nvPicPr>
        <xdr:cNvPr id="429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126662</xdr:rowOff>
    </xdr:to>
    <xdr:pic>
      <xdr:nvPicPr>
        <xdr:cNvPr id="429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9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29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297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99060</xdr:rowOff>
    </xdr:to>
    <xdr:pic>
      <xdr:nvPicPr>
        <xdr:cNvPr id="4298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99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430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179069</xdr:rowOff>
    </xdr:to>
    <xdr:pic>
      <xdr:nvPicPr>
        <xdr:cNvPr id="430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430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7393</xdr:rowOff>
    </xdr:to>
    <xdr:pic>
      <xdr:nvPicPr>
        <xdr:cNvPr id="430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179072</xdr:rowOff>
    </xdr:to>
    <xdr:pic>
      <xdr:nvPicPr>
        <xdr:cNvPr id="430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7392</xdr:rowOff>
    </xdr:to>
    <xdr:pic>
      <xdr:nvPicPr>
        <xdr:cNvPr id="4305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179069</xdr:rowOff>
    </xdr:to>
    <xdr:pic>
      <xdr:nvPicPr>
        <xdr:cNvPr id="430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7394</xdr:rowOff>
    </xdr:to>
    <xdr:pic>
      <xdr:nvPicPr>
        <xdr:cNvPr id="4307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430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430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154282</xdr:rowOff>
    </xdr:to>
    <xdr:pic>
      <xdr:nvPicPr>
        <xdr:cNvPr id="431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154377</xdr:rowOff>
    </xdr:to>
    <xdr:pic>
      <xdr:nvPicPr>
        <xdr:cNvPr id="4311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431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144442</xdr:rowOff>
    </xdr:to>
    <xdr:pic>
      <xdr:nvPicPr>
        <xdr:cNvPr id="431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03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89984</xdr:rowOff>
    </xdr:to>
    <xdr:pic>
      <xdr:nvPicPr>
        <xdr:cNvPr id="43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72387</xdr:rowOff>
    </xdr:to>
    <xdr:pic>
      <xdr:nvPicPr>
        <xdr:cNvPr id="43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2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2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2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89984</xdr:rowOff>
    </xdr:to>
    <xdr:pic>
      <xdr:nvPicPr>
        <xdr:cNvPr id="432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72387</xdr:rowOff>
    </xdr:to>
    <xdr:pic>
      <xdr:nvPicPr>
        <xdr:cNvPr id="433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89984</xdr:rowOff>
    </xdr:to>
    <xdr:pic>
      <xdr:nvPicPr>
        <xdr:cNvPr id="43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72387</xdr:rowOff>
    </xdr:to>
    <xdr:pic>
      <xdr:nvPicPr>
        <xdr:cNvPr id="43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82362</xdr:rowOff>
    </xdr:to>
    <xdr:pic>
      <xdr:nvPicPr>
        <xdr:cNvPr id="43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89981</xdr:rowOff>
    </xdr:to>
    <xdr:pic>
      <xdr:nvPicPr>
        <xdr:cNvPr id="43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72390</xdr:rowOff>
    </xdr:to>
    <xdr:pic>
      <xdr:nvPicPr>
        <xdr:cNvPr id="43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126662</xdr:rowOff>
    </xdr:to>
    <xdr:pic>
      <xdr:nvPicPr>
        <xdr:cNvPr id="433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160020</xdr:rowOff>
    </xdr:to>
    <xdr:pic>
      <xdr:nvPicPr>
        <xdr:cNvPr id="433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3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33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34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179072</xdr:rowOff>
    </xdr:to>
    <xdr:pic>
      <xdr:nvPicPr>
        <xdr:cNvPr id="434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165732</xdr:rowOff>
    </xdr:to>
    <xdr:pic>
      <xdr:nvPicPr>
        <xdr:cNvPr id="434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3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7394</xdr:rowOff>
    </xdr:to>
    <xdr:pic>
      <xdr:nvPicPr>
        <xdr:cNvPr id="434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175257</xdr:rowOff>
    </xdr:to>
    <xdr:pic>
      <xdr:nvPicPr>
        <xdr:cNvPr id="434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13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434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154576</xdr:rowOff>
    </xdr:to>
    <xdr:pic>
      <xdr:nvPicPr>
        <xdr:cNvPr id="434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154576</xdr:rowOff>
    </xdr:to>
    <xdr:pic>
      <xdr:nvPicPr>
        <xdr:cNvPr id="434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155862</xdr:rowOff>
    </xdr:to>
    <xdr:pic>
      <xdr:nvPicPr>
        <xdr:cNvPr id="434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4349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154282</xdr:rowOff>
    </xdr:to>
    <xdr:pic>
      <xdr:nvPicPr>
        <xdr:cNvPr id="4350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51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154376</xdr:rowOff>
    </xdr:to>
    <xdr:pic>
      <xdr:nvPicPr>
        <xdr:cNvPr id="435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435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435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55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435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154378</xdr:rowOff>
    </xdr:to>
    <xdr:pic>
      <xdr:nvPicPr>
        <xdr:cNvPr id="435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4358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435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165123</xdr:rowOff>
    </xdr:to>
    <xdr:pic>
      <xdr:nvPicPr>
        <xdr:cNvPr id="436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3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3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3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36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36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36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36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36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36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37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37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37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37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7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437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179069</xdr:rowOff>
    </xdr:to>
    <xdr:pic>
      <xdr:nvPicPr>
        <xdr:cNvPr id="437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179069</xdr:rowOff>
    </xdr:to>
    <xdr:pic>
      <xdr:nvPicPr>
        <xdr:cNvPr id="437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437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438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154282</xdr:rowOff>
    </xdr:to>
    <xdr:pic>
      <xdr:nvPicPr>
        <xdr:cNvPr id="438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154377</xdr:rowOff>
    </xdr:to>
    <xdr:pic>
      <xdr:nvPicPr>
        <xdr:cNvPr id="438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438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144442</xdr:rowOff>
    </xdr:to>
    <xdr:pic>
      <xdr:nvPicPr>
        <xdr:cNvPr id="438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03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8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9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9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9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9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9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9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9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9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9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39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89984</xdr:rowOff>
    </xdr:to>
    <xdr:pic>
      <xdr:nvPicPr>
        <xdr:cNvPr id="440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72387</xdr:rowOff>
    </xdr:to>
    <xdr:pic>
      <xdr:nvPicPr>
        <xdr:cNvPr id="440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82363</xdr:rowOff>
    </xdr:to>
    <xdr:pic>
      <xdr:nvPicPr>
        <xdr:cNvPr id="440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82362</xdr:rowOff>
    </xdr:to>
    <xdr:pic>
      <xdr:nvPicPr>
        <xdr:cNvPr id="440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82362</xdr:rowOff>
    </xdr:to>
    <xdr:pic>
      <xdr:nvPicPr>
        <xdr:cNvPr id="440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82362</xdr:rowOff>
    </xdr:to>
    <xdr:pic>
      <xdr:nvPicPr>
        <xdr:cNvPr id="440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72390</xdr:rowOff>
    </xdr:to>
    <xdr:pic>
      <xdr:nvPicPr>
        <xdr:cNvPr id="440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82363</xdr:rowOff>
    </xdr:to>
    <xdr:pic>
      <xdr:nvPicPr>
        <xdr:cNvPr id="440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126662</xdr:rowOff>
    </xdr:to>
    <xdr:pic>
      <xdr:nvPicPr>
        <xdr:cNvPr id="440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160020</xdr:rowOff>
    </xdr:to>
    <xdr:pic>
      <xdr:nvPicPr>
        <xdr:cNvPr id="440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1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41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41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41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41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41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41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41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41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41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4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89984</xdr:rowOff>
    </xdr:to>
    <xdr:pic>
      <xdr:nvPicPr>
        <xdr:cNvPr id="44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72387</xdr:rowOff>
    </xdr:to>
    <xdr:pic>
      <xdr:nvPicPr>
        <xdr:cNvPr id="44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82362</xdr:rowOff>
    </xdr:to>
    <xdr:pic>
      <xdr:nvPicPr>
        <xdr:cNvPr id="442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89981</xdr:rowOff>
    </xdr:to>
    <xdr:pic>
      <xdr:nvPicPr>
        <xdr:cNvPr id="442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72390</xdr:rowOff>
    </xdr:to>
    <xdr:pic>
      <xdr:nvPicPr>
        <xdr:cNvPr id="442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126662</xdr:rowOff>
    </xdr:to>
    <xdr:pic>
      <xdr:nvPicPr>
        <xdr:cNvPr id="44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160020</xdr:rowOff>
    </xdr:to>
    <xdr:pic>
      <xdr:nvPicPr>
        <xdr:cNvPr id="44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4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4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4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4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4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4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4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43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43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4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4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4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4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4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89984</xdr:rowOff>
    </xdr:to>
    <xdr:pic>
      <xdr:nvPicPr>
        <xdr:cNvPr id="444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72387</xdr:rowOff>
    </xdr:to>
    <xdr:pic>
      <xdr:nvPicPr>
        <xdr:cNvPr id="444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82363</xdr:rowOff>
    </xdr:to>
    <xdr:pic>
      <xdr:nvPicPr>
        <xdr:cNvPr id="444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82362</xdr:rowOff>
    </xdr:to>
    <xdr:pic>
      <xdr:nvPicPr>
        <xdr:cNvPr id="444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82362</xdr:rowOff>
    </xdr:to>
    <xdr:pic>
      <xdr:nvPicPr>
        <xdr:cNvPr id="444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82362</xdr:rowOff>
    </xdr:to>
    <xdr:pic>
      <xdr:nvPicPr>
        <xdr:cNvPr id="444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72390</xdr:rowOff>
    </xdr:to>
    <xdr:pic>
      <xdr:nvPicPr>
        <xdr:cNvPr id="444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82363</xdr:rowOff>
    </xdr:to>
    <xdr:pic>
      <xdr:nvPicPr>
        <xdr:cNvPr id="445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126662</xdr:rowOff>
    </xdr:to>
    <xdr:pic>
      <xdr:nvPicPr>
        <xdr:cNvPr id="445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160020</xdr:rowOff>
    </xdr:to>
    <xdr:pic>
      <xdr:nvPicPr>
        <xdr:cNvPr id="445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5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45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45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45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45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45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45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46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46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46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4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64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6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154379</xdr:rowOff>
    </xdr:to>
    <xdr:pic>
      <xdr:nvPicPr>
        <xdr:cNvPr id="446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446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44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44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44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447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47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447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447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447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7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447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447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7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8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154575</xdr:rowOff>
    </xdr:to>
    <xdr:pic>
      <xdr:nvPicPr>
        <xdr:cNvPr id="448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1680</xdr:rowOff>
    </xdr:to>
    <xdr:pic>
      <xdr:nvPicPr>
        <xdr:cNvPr id="448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097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8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448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448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155862</xdr:rowOff>
    </xdr:to>
    <xdr:pic>
      <xdr:nvPicPr>
        <xdr:cNvPr id="448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155862</xdr:rowOff>
    </xdr:to>
    <xdr:pic>
      <xdr:nvPicPr>
        <xdr:cNvPr id="448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8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159123</xdr:rowOff>
    </xdr:to>
    <xdr:pic>
      <xdr:nvPicPr>
        <xdr:cNvPr id="4489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4490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91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155863</xdr:rowOff>
    </xdr:to>
    <xdr:pic>
      <xdr:nvPicPr>
        <xdr:cNvPr id="449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449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449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95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449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449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4498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449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155863</xdr:rowOff>
    </xdr:to>
    <xdr:pic>
      <xdr:nvPicPr>
        <xdr:cNvPr id="450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166406</xdr:rowOff>
    </xdr:to>
    <xdr:pic>
      <xdr:nvPicPr>
        <xdr:cNvPr id="450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1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1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1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1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1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99060</xdr:rowOff>
    </xdr:to>
    <xdr:pic>
      <xdr:nvPicPr>
        <xdr:cNvPr id="451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1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451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451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1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169767</xdr:rowOff>
    </xdr:to>
    <xdr:pic>
      <xdr:nvPicPr>
        <xdr:cNvPr id="452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6976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2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2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452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452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2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2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155863</xdr:rowOff>
    </xdr:to>
    <xdr:pic>
      <xdr:nvPicPr>
        <xdr:cNvPr id="452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452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2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98948</xdr:rowOff>
    </xdr:to>
    <xdr:pic>
      <xdr:nvPicPr>
        <xdr:cNvPr id="45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998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72387</xdr:rowOff>
    </xdr:to>
    <xdr:pic>
      <xdr:nvPicPr>
        <xdr:cNvPr id="45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82362</xdr:rowOff>
    </xdr:to>
    <xdr:pic>
      <xdr:nvPicPr>
        <xdr:cNvPr id="453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89981</xdr:rowOff>
    </xdr:to>
    <xdr:pic>
      <xdr:nvPicPr>
        <xdr:cNvPr id="453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72390</xdr:rowOff>
    </xdr:to>
    <xdr:pic>
      <xdr:nvPicPr>
        <xdr:cNvPr id="453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126662</xdr:rowOff>
    </xdr:to>
    <xdr:pic>
      <xdr:nvPicPr>
        <xdr:cNvPr id="453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160020</xdr:rowOff>
    </xdr:to>
    <xdr:pic>
      <xdr:nvPicPr>
        <xdr:cNvPr id="453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3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154284</xdr:rowOff>
    </xdr:to>
    <xdr:pic>
      <xdr:nvPicPr>
        <xdr:cNvPr id="453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53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454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165732</xdr:rowOff>
    </xdr:to>
    <xdr:pic>
      <xdr:nvPicPr>
        <xdr:cNvPr id="454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3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454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175257</xdr:rowOff>
    </xdr:to>
    <xdr:pic>
      <xdr:nvPicPr>
        <xdr:cNvPr id="454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13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454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154576</xdr:rowOff>
    </xdr:to>
    <xdr:pic>
      <xdr:nvPicPr>
        <xdr:cNvPr id="454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154576</xdr:rowOff>
    </xdr:to>
    <xdr:pic>
      <xdr:nvPicPr>
        <xdr:cNvPr id="454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154574</xdr:rowOff>
    </xdr:to>
    <xdr:pic>
      <xdr:nvPicPr>
        <xdr:cNvPr id="454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4548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154282</xdr:rowOff>
    </xdr:to>
    <xdr:pic>
      <xdr:nvPicPr>
        <xdr:cNvPr id="4549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3584</xdr:rowOff>
    </xdr:to>
    <xdr:pic>
      <xdr:nvPicPr>
        <xdr:cNvPr id="455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154376</xdr:rowOff>
    </xdr:to>
    <xdr:pic>
      <xdr:nvPicPr>
        <xdr:cNvPr id="4551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154575</xdr:rowOff>
    </xdr:to>
    <xdr:pic>
      <xdr:nvPicPr>
        <xdr:cNvPr id="4552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4553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4554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159122</xdr:rowOff>
    </xdr:to>
    <xdr:pic>
      <xdr:nvPicPr>
        <xdr:cNvPr id="4555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154378</xdr:rowOff>
    </xdr:to>
    <xdr:pic>
      <xdr:nvPicPr>
        <xdr:cNvPr id="4556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152401</xdr:rowOff>
    </xdr:to>
    <xdr:pic>
      <xdr:nvPicPr>
        <xdr:cNvPr id="4557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4558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161857</xdr:rowOff>
    </xdr:to>
    <xdr:pic>
      <xdr:nvPicPr>
        <xdr:cNvPr id="4559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267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56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56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56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56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56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56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56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56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11430</xdr:rowOff>
    </xdr:to>
    <xdr:pic>
      <xdr:nvPicPr>
        <xdr:cNvPr id="457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7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129540</xdr:rowOff>
    </xdr:to>
    <xdr:pic>
      <xdr:nvPicPr>
        <xdr:cNvPr id="457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7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7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138505</xdr:rowOff>
    </xdr:to>
    <xdr:pic>
      <xdr:nvPicPr>
        <xdr:cNvPr id="457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385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457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155861</xdr:rowOff>
    </xdr:to>
    <xdr:pic>
      <xdr:nvPicPr>
        <xdr:cNvPr id="457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154574</xdr:rowOff>
    </xdr:to>
    <xdr:pic>
      <xdr:nvPicPr>
        <xdr:cNvPr id="458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154377</xdr:rowOff>
    </xdr:to>
    <xdr:pic>
      <xdr:nvPicPr>
        <xdr:cNvPr id="458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152402</xdr:rowOff>
    </xdr:to>
    <xdr:pic>
      <xdr:nvPicPr>
        <xdr:cNvPr id="458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144442</xdr:rowOff>
    </xdr:to>
    <xdr:pic>
      <xdr:nvPicPr>
        <xdr:cNvPr id="45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03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154283</xdr:rowOff>
    </xdr:to>
    <xdr:pic>
      <xdr:nvPicPr>
        <xdr:cNvPr id="45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152399</xdr:rowOff>
    </xdr:to>
    <xdr:pic>
      <xdr:nvPicPr>
        <xdr:cNvPr id="458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103</xdr:row>
      <xdr:rowOff>0</xdr:rowOff>
    </xdr:from>
    <xdr:ext cx="190500" cy="185057"/>
    <xdr:pic>
      <xdr:nvPicPr>
        <xdr:cNvPr id="458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458825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103</xdr:row>
      <xdr:rowOff>0</xdr:rowOff>
    </xdr:from>
    <xdr:ext cx="190500" cy="195943"/>
    <xdr:pic>
      <xdr:nvPicPr>
        <xdr:cNvPr id="458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103</xdr:row>
      <xdr:rowOff>0</xdr:rowOff>
    </xdr:from>
    <xdr:ext cx="190500" cy="195943"/>
    <xdr:pic>
      <xdr:nvPicPr>
        <xdr:cNvPr id="458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43543</xdr:colOff>
      <xdr:row>103</xdr:row>
      <xdr:rowOff>0</xdr:rowOff>
    </xdr:from>
    <xdr:ext cx="190500" cy="195943"/>
    <xdr:pic>
      <xdr:nvPicPr>
        <xdr:cNvPr id="458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93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195943"/>
    <xdr:pic>
      <xdr:nvPicPr>
        <xdr:cNvPr id="459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459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459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459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459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8643"/>
    <xdr:pic>
      <xdr:nvPicPr>
        <xdr:cNvPr id="459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8643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459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459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45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45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46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46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46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460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460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460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46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46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46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46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461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7"/>
    <xdr:pic>
      <xdr:nvPicPr>
        <xdr:cNvPr id="461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8641"/>
    <xdr:pic>
      <xdr:nvPicPr>
        <xdr:cNvPr id="461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8641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79"/>
    <xdr:pic>
      <xdr:nvPicPr>
        <xdr:cNvPr id="461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7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79"/>
    <xdr:pic>
      <xdr:nvPicPr>
        <xdr:cNvPr id="461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7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79294"/>
    <xdr:pic>
      <xdr:nvPicPr>
        <xdr:cNvPr id="461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79294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8185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19818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461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461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461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8643"/>
    <xdr:pic>
      <xdr:nvPicPr>
        <xdr:cNvPr id="462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8643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462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462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462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462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462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462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462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462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462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463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5058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5058"/>
    <xdr:pic>
      <xdr:nvPicPr>
        <xdr:cNvPr id="463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97921"/>
    <xdr:pic>
      <xdr:nvPicPr>
        <xdr:cNvPr id="463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97921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5058"/>
    <xdr:pic>
      <xdr:nvPicPr>
        <xdr:cNvPr id="463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463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463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463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5058"/>
    <xdr:pic>
      <xdr:nvPicPr>
        <xdr:cNvPr id="463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97921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97921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5058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465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465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5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5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67146"/>
    <xdr:pic>
      <xdr:nvPicPr>
        <xdr:cNvPr id="466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466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466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6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6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6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6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6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6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6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7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7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7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467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467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7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7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67146"/>
    <xdr:pic>
      <xdr:nvPicPr>
        <xdr:cNvPr id="467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467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468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8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8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8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8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8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8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8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8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8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9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67146"/>
    <xdr:pic>
      <xdr:nvPicPr>
        <xdr:cNvPr id="469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469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469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9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469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469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9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69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67146"/>
    <xdr:pic>
      <xdr:nvPicPr>
        <xdr:cNvPr id="470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470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470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0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0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0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0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0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0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0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1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1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1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1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67146"/>
    <xdr:pic>
      <xdr:nvPicPr>
        <xdr:cNvPr id="47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47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1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1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471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471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2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2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67146"/>
    <xdr:pic>
      <xdr:nvPicPr>
        <xdr:cNvPr id="472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472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472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2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2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2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2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2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3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3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3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3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3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3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473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473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3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3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67146"/>
    <xdr:pic>
      <xdr:nvPicPr>
        <xdr:cNvPr id="474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474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474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4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4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4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4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4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4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4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5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5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5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54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5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5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206828"/>
    <xdr:pic>
      <xdr:nvPicPr>
        <xdr:cNvPr id="475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20682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206828"/>
    <xdr:pic>
      <xdr:nvPicPr>
        <xdr:cNvPr id="475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20682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47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203562"/>
    <xdr:pic>
      <xdr:nvPicPr>
        <xdr:cNvPr id="47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20356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47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476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476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476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1"/>
    <xdr:pic>
      <xdr:nvPicPr>
        <xdr:cNvPr id="476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1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185057"/>
    <xdr:pic>
      <xdr:nvPicPr>
        <xdr:cNvPr id="476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458825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103</xdr:row>
      <xdr:rowOff>0</xdr:rowOff>
    </xdr:from>
    <xdr:ext cx="190500" cy="195943"/>
    <xdr:pic>
      <xdr:nvPicPr>
        <xdr:cNvPr id="476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381001</xdr:colOff>
      <xdr:row>103</xdr:row>
      <xdr:rowOff>0</xdr:rowOff>
    </xdr:from>
    <xdr:ext cx="190500" cy="195943"/>
    <xdr:pic>
      <xdr:nvPicPr>
        <xdr:cNvPr id="476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1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195943"/>
    <xdr:pic>
      <xdr:nvPicPr>
        <xdr:cNvPr id="477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195943"/>
    <xdr:pic>
      <xdr:nvPicPr>
        <xdr:cNvPr id="477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195943"/>
    <xdr:pic>
      <xdr:nvPicPr>
        <xdr:cNvPr id="477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185057"/>
    <xdr:pic>
      <xdr:nvPicPr>
        <xdr:cNvPr id="477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458825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103</xdr:row>
      <xdr:rowOff>0</xdr:rowOff>
    </xdr:from>
    <xdr:ext cx="190500" cy="195943"/>
    <xdr:pic>
      <xdr:nvPicPr>
        <xdr:cNvPr id="477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103</xdr:row>
      <xdr:rowOff>0</xdr:rowOff>
    </xdr:from>
    <xdr:ext cx="190500" cy="195943"/>
    <xdr:pic>
      <xdr:nvPicPr>
        <xdr:cNvPr id="477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43543</xdr:colOff>
      <xdr:row>103</xdr:row>
      <xdr:rowOff>0</xdr:rowOff>
    </xdr:from>
    <xdr:ext cx="190500" cy="195943"/>
    <xdr:pic>
      <xdr:nvPicPr>
        <xdr:cNvPr id="477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93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195943"/>
    <xdr:pic>
      <xdr:nvPicPr>
        <xdr:cNvPr id="477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458825"/>
          <a:ext cx="190500" cy="195943"/>
        </a:xfrm>
        <a:prstGeom prst="rect">
          <a:avLst/>
        </a:prstGeom>
        <a:noFill/>
      </xdr:spPr>
    </xdr:pic>
    <xdr:clientData/>
  </xdr:one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182880</xdr:rowOff>
    </xdr:to>
    <xdr:pic>
      <xdr:nvPicPr>
        <xdr:cNvPr id="47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47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47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179294</xdr:rowOff>
    </xdr:to>
    <xdr:pic>
      <xdr:nvPicPr>
        <xdr:cNvPr id="47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143595</xdr:rowOff>
    </xdr:to>
    <xdr:pic>
      <xdr:nvPicPr>
        <xdr:cNvPr id="47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143595</xdr:rowOff>
    </xdr:to>
    <xdr:pic>
      <xdr:nvPicPr>
        <xdr:cNvPr id="47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143595</xdr:rowOff>
    </xdr:to>
    <xdr:pic>
      <xdr:nvPicPr>
        <xdr:cNvPr id="47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143595</xdr:rowOff>
    </xdr:to>
    <xdr:pic>
      <xdr:nvPicPr>
        <xdr:cNvPr id="47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147180</xdr:rowOff>
    </xdr:to>
    <xdr:pic>
      <xdr:nvPicPr>
        <xdr:cNvPr id="478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86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143595</xdr:rowOff>
    </xdr:to>
    <xdr:pic>
      <xdr:nvPicPr>
        <xdr:cNvPr id="478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143596</xdr:rowOff>
    </xdr:to>
    <xdr:pic>
      <xdr:nvPicPr>
        <xdr:cNvPr id="478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1361</xdr:rowOff>
    </xdr:to>
    <xdr:pic>
      <xdr:nvPicPr>
        <xdr:cNvPr id="47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23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143596</xdr:rowOff>
    </xdr:to>
    <xdr:pic>
      <xdr:nvPicPr>
        <xdr:cNvPr id="47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143596</xdr:rowOff>
    </xdr:to>
    <xdr:pic>
      <xdr:nvPicPr>
        <xdr:cNvPr id="479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143596</xdr:rowOff>
    </xdr:to>
    <xdr:pic>
      <xdr:nvPicPr>
        <xdr:cNvPr id="479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143596</xdr:rowOff>
    </xdr:to>
    <xdr:pic>
      <xdr:nvPicPr>
        <xdr:cNvPr id="479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143596</xdr:rowOff>
    </xdr:to>
    <xdr:pic>
      <xdr:nvPicPr>
        <xdr:cNvPr id="479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143596</xdr:rowOff>
    </xdr:to>
    <xdr:pic>
      <xdr:nvPicPr>
        <xdr:cNvPr id="479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143596</xdr:rowOff>
    </xdr:to>
    <xdr:pic>
      <xdr:nvPicPr>
        <xdr:cNvPr id="479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143596</xdr:rowOff>
    </xdr:to>
    <xdr:pic>
      <xdr:nvPicPr>
        <xdr:cNvPr id="479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143596</xdr:rowOff>
    </xdr:to>
    <xdr:pic>
      <xdr:nvPicPr>
        <xdr:cNvPr id="479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143596</xdr:rowOff>
    </xdr:to>
    <xdr:pic>
      <xdr:nvPicPr>
        <xdr:cNvPr id="479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143596</xdr:rowOff>
    </xdr:to>
    <xdr:pic>
      <xdr:nvPicPr>
        <xdr:cNvPr id="480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143596</xdr:rowOff>
    </xdr:to>
    <xdr:pic>
      <xdr:nvPicPr>
        <xdr:cNvPr id="480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143596</xdr:rowOff>
    </xdr:to>
    <xdr:pic>
      <xdr:nvPicPr>
        <xdr:cNvPr id="480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143594</xdr:rowOff>
    </xdr:to>
    <xdr:pic>
      <xdr:nvPicPr>
        <xdr:cNvPr id="480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147178</xdr:rowOff>
    </xdr:to>
    <xdr:pic>
      <xdr:nvPicPr>
        <xdr:cNvPr id="480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86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141416</xdr:rowOff>
    </xdr:to>
    <xdr:pic>
      <xdr:nvPicPr>
        <xdr:cNvPr id="480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141416</xdr:rowOff>
    </xdr:to>
    <xdr:pic>
      <xdr:nvPicPr>
        <xdr:cNvPr id="480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141913</xdr:rowOff>
    </xdr:to>
    <xdr:pic>
      <xdr:nvPicPr>
        <xdr:cNvPr id="480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337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182880</xdr:rowOff>
    </xdr:to>
    <xdr:pic>
      <xdr:nvPicPr>
        <xdr:cNvPr id="480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480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481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481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481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179294</xdr:rowOff>
    </xdr:to>
    <xdr:pic>
      <xdr:nvPicPr>
        <xdr:cNvPr id="481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7684</xdr:rowOff>
    </xdr:to>
    <xdr:pic>
      <xdr:nvPicPr>
        <xdr:cNvPr id="481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1981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143595</xdr:rowOff>
    </xdr:to>
    <xdr:pic>
      <xdr:nvPicPr>
        <xdr:cNvPr id="481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143595</xdr:rowOff>
    </xdr:to>
    <xdr:pic>
      <xdr:nvPicPr>
        <xdr:cNvPr id="481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143595</xdr:rowOff>
    </xdr:to>
    <xdr:pic>
      <xdr:nvPicPr>
        <xdr:cNvPr id="481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147180</xdr:rowOff>
    </xdr:to>
    <xdr:pic>
      <xdr:nvPicPr>
        <xdr:cNvPr id="481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86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143595</xdr:rowOff>
    </xdr:to>
    <xdr:pic>
      <xdr:nvPicPr>
        <xdr:cNvPr id="481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143595</xdr:rowOff>
    </xdr:to>
    <xdr:pic>
      <xdr:nvPicPr>
        <xdr:cNvPr id="482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143595</xdr:rowOff>
    </xdr:to>
    <xdr:pic>
      <xdr:nvPicPr>
        <xdr:cNvPr id="482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143595</xdr:rowOff>
    </xdr:to>
    <xdr:pic>
      <xdr:nvPicPr>
        <xdr:cNvPr id="482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143595</xdr:rowOff>
    </xdr:to>
    <xdr:pic>
      <xdr:nvPicPr>
        <xdr:cNvPr id="482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143595</xdr:rowOff>
    </xdr:to>
    <xdr:pic>
      <xdr:nvPicPr>
        <xdr:cNvPr id="482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143595</xdr:rowOff>
    </xdr:to>
    <xdr:pic>
      <xdr:nvPicPr>
        <xdr:cNvPr id="482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143595</xdr:rowOff>
    </xdr:to>
    <xdr:pic>
      <xdr:nvPicPr>
        <xdr:cNvPr id="482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143595</xdr:rowOff>
    </xdr:to>
    <xdr:pic>
      <xdr:nvPicPr>
        <xdr:cNvPr id="482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143595</xdr:rowOff>
    </xdr:to>
    <xdr:pic>
      <xdr:nvPicPr>
        <xdr:cNvPr id="48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91440</xdr:colOff>
      <xdr:row>100</xdr:row>
      <xdr:rowOff>182880</xdr:rowOff>
    </xdr:to>
    <xdr:pic>
      <xdr:nvPicPr>
        <xdr:cNvPr id="48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91440</xdr:colOff>
      <xdr:row>100</xdr:row>
      <xdr:rowOff>182880</xdr:rowOff>
    </xdr:to>
    <xdr:pic>
      <xdr:nvPicPr>
        <xdr:cNvPr id="483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91440</xdr:colOff>
      <xdr:row>100</xdr:row>
      <xdr:rowOff>182880</xdr:rowOff>
    </xdr:to>
    <xdr:pic>
      <xdr:nvPicPr>
        <xdr:cNvPr id="483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91440</xdr:colOff>
      <xdr:row>100</xdr:row>
      <xdr:rowOff>182880</xdr:rowOff>
    </xdr:to>
    <xdr:pic>
      <xdr:nvPicPr>
        <xdr:cNvPr id="483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143595</xdr:rowOff>
    </xdr:to>
    <xdr:pic>
      <xdr:nvPicPr>
        <xdr:cNvPr id="483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143595</xdr:rowOff>
    </xdr:to>
    <xdr:pic>
      <xdr:nvPicPr>
        <xdr:cNvPr id="483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156458</xdr:rowOff>
    </xdr:to>
    <xdr:pic>
      <xdr:nvPicPr>
        <xdr:cNvPr id="483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979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143595</xdr:rowOff>
    </xdr:to>
    <xdr:pic>
      <xdr:nvPicPr>
        <xdr:cNvPr id="483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141417</xdr:rowOff>
    </xdr:to>
    <xdr:pic>
      <xdr:nvPicPr>
        <xdr:cNvPr id="483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141417</xdr:rowOff>
    </xdr:to>
    <xdr:pic>
      <xdr:nvPicPr>
        <xdr:cNvPr id="483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91440</xdr:colOff>
      <xdr:row>100</xdr:row>
      <xdr:rowOff>182880</xdr:rowOff>
    </xdr:to>
    <xdr:pic>
      <xdr:nvPicPr>
        <xdr:cNvPr id="483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91440</xdr:colOff>
      <xdr:row>100</xdr:row>
      <xdr:rowOff>182880</xdr:rowOff>
    </xdr:to>
    <xdr:pic>
      <xdr:nvPicPr>
        <xdr:cNvPr id="484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91440</xdr:colOff>
      <xdr:row>100</xdr:row>
      <xdr:rowOff>182880</xdr:rowOff>
    </xdr:to>
    <xdr:pic>
      <xdr:nvPicPr>
        <xdr:cNvPr id="484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91440</xdr:colOff>
      <xdr:row>100</xdr:row>
      <xdr:rowOff>182880</xdr:rowOff>
    </xdr:to>
    <xdr:pic>
      <xdr:nvPicPr>
        <xdr:cNvPr id="484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91440</xdr:colOff>
      <xdr:row>100</xdr:row>
      <xdr:rowOff>182880</xdr:rowOff>
    </xdr:to>
    <xdr:pic>
      <xdr:nvPicPr>
        <xdr:cNvPr id="484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91440</xdr:colOff>
      <xdr:row>100</xdr:row>
      <xdr:rowOff>182880</xdr:rowOff>
    </xdr:to>
    <xdr:pic>
      <xdr:nvPicPr>
        <xdr:cNvPr id="484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3585</xdr:rowOff>
    </xdr:to>
    <xdr:pic>
      <xdr:nvPicPr>
        <xdr:cNvPr id="484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143595</xdr:rowOff>
    </xdr:to>
    <xdr:pic>
      <xdr:nvPicPr>
        <xdr:cNvPr id="484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156458</xdr:rowOff>
    </xdr:to>
    <xdr:pic>
      <xdr:nvPicPr>
        <xdr:cNvPr id="484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979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143595</xdr:rowOff>
    </xdr:to>
    <xdr:pic>
      <xdr:nvPicPr>
        <xdr:cNvPr id="48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141417</xdr:rowOff>
    </xdr:to>
    <xdr:pic>
      <xdr:nvPicPr>
        <xdr:cNvPr id="48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141417</xdr:rowOff>
    </xdr:to>
    <xdr:pic>
      <xdr:nvPicPr>
        <xdr:cNvPr id="485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141417</xdr:rowOff>
    </xdr:to>
    <xdr:pic>
      <xdr:nvPicPr>
        <xdr:cNvPr id="485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141417</xdr:rowOff>
    </xdr:to>
    <xdr:pic>
      <xdr:nvPicPr>
        <xdr:cNvPr id="485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141417</xdr:rowOff>
    </xdr:to>
    <xdr:pic>
      <xdr:nvPicPr>
        <xdr:cNvPr id="485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141417</xdr:rowOff>
    </xdr:to>
    <xdr:pic>
      <xdr:nvPicPr>
        <xdr:cNvPr id="485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141417</xdr:rowOff>
    </xdr:to>
    <xdr:pic>
      <xdr:nvPicPr>
        <xdr:cNvPr id="485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141417</xdr:rowOff>
    </xdr:to>
    <xdr:pic>
      <xdr:nvPicPr>
        <xdr:cNvPr id="485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141417</xdr:rowOff>
    </xdr:to>
    <xdr:pic>
      <xdr:nvPicPr>
        <xdr:cNvPr id="485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141417</xdr:rowOff>
    </xdr:to>
    <xdr:pic>
      <xdr:nvPicPr>
        <xdr:cNvPr id="485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106</xdr:row>
      <xdr:rowOff>141417</xdr:rowOff>
    </xdr:to>
    <xdr:pic>
      <xdr:nvPicPr>
        <xdr:cNvPr id="48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195543</xdr:colOff>
      <xdr:row>108</xdr:row>
      <xdr:rowOff>83614</xdr:rowOff>
    </xdr:to>
    <xdr:pic>
      <xdr:nvPicPr>
        <xdr:cNvPr id="48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5543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80909</xdr:rowOff>
    </xdr:to>
    <xdr:pic>
      <xdr:nvPicPr>
        <xdr:cNvPr id="48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3291</xdr:rowOff>
    </xdr:to>
    <xdr:pic>
      <xdr:nvPicPr>
        <xdr:cNvPr id="486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5314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4931</xdr:rowOff>
    </xdr:to>
    <xdr:pic>
      <xdr:nvPicPr>
        <xdr:cNvPr id="486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128020</xdr:rowOff>
    </xdr:to>
    <xdr:pic>
      <xdr:nvPicPr>
        <xdr:cNvPr id="486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151215</xdr:rowOff>
    </xdr:to>
    <xdr:pic>
      <xdr:nvPicPr>
        <xdr:cNvPr id="486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86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86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83614</xdr:rowOff>
    </xdr:to>
    <xdr:pic>
      <xdr:nvPicPr>
        <xdr:cNvPr id="48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80909</xdr:rowOff>
    </xdr:to>
    <xdr:pic>
      <xdr:nvPicPr>
        <xdr:cNvPr id="48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3291</xdr:rowOff>
    </xdr:to>
    <xdr:pic>
      <xdr:nvPicPr>
        <xdr:cNvPr id="48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5314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4931</xdr:rowOff>
    </xdr:to>
    <xdr:pic>
      <xdr:nvPicPr>
        <xdr:cNvPr id="487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128020</xdr:rowOff>
    </xdr:to>
    <xdr:pic>
      <xdr:nvPicPr>
        <xdr:cNvPr id="487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151215</xdr:rowOff>
    </xdr:to>
    <xdr:pic>
      <xdr:nvPicPr>
        <xdr:cNvPr id="487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87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87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83614</xdr:rowOff>
    </xdr:to>
    <xdr:pic>
      <xdr:nvPicPr>
        <xdr:cNvPr id="487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80909</xdr:rowOff>
    </xdr:to>
    <xdr:pic>
      <xdr:nvPicPr>
        <xdr:cNvPr id="487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80909</xdr:rowOff>
    </xdr:to>
    <xdr:pic>
      <xdr:nvPicPr>
        <xdr:cNvPr id="487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80909</xdr:rowOff>
    </xdr:to>
    <xdr:pic>
      <xdr:nvPicPr>
        <xdr:cNvPr id="487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81758</xdr:rowOff>
    </xdr:to>
    <xdr:pic>
      <xdr:nvPicPr>
        <xdr:cNvPr id="488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66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4931</xdr:rowOff>
    </xdr:to>
    <xdr:pic>
      <xdr:nvPicPr>
        <xdr:cNvPr id="488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44873</xdr:rowOff>
    </xdr:to>
    <xdr:pic>
      <xdr:nvPicPr>
        <xdr:cNvPr id="488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560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128020</xdr:rowOff>
    </xdr:to>
    <xdr:pic>
      <xdr:nvPicPr>
        <xdr:cNvPr id="48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151215</xdr:rowOff>
    </xdr:to>
    <xdr:pic>
      <xdr:nvPicPr>
        <xdr:cNvPr id="48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88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88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88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88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88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89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89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89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89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89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8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83614</xdr:rowOff>
    </xdr:to>
    <xdr:pic>
      <xdr:nvPicPr>
        <xdr:cNvPr id="48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80909</xdr:rowOff>
    </xdr:to>
    <xdr:pic>
      <xdr:nvPicPr>
        <xdr:cNvPr id="48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3291</xdr:rowOff>
    </xdr:to>
    <xdr:pic>
      <xdr:nvPicPr>
        <xdr:cNvPr id="48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5314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4931</xdr:rowOff>
    </xdr:to>
    <xdr:pic>
      <xdr:nvPicPr>
        <xdr:cNvPr id="48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128020</xdr:rowOff>
    </xdr:to>
    <xdr:pic>
      <xdr:nvPicPr>
        <xdr:cNvPr id="490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151215</xdr:rowOff>
    </xdr:to>
    <xdr:pic>
      <xdr:nvPicPr>
        <xdr:cNvPr id="490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0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0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83614</xdr:rowOff>
    </xdr:to>
    <xdr:pic>
      <xdr:nvPicPr>
        <xdr:cNvPr id="490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80909</xdr:rowOff>
    </xdr:to>
    <xdr:pic>
      <xdr:nvPicPr>
        <xdr:cNvPr id="490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80909</xdr:rowOff>
    </xdr:to>
    <xdr:pic>
      <xdr:nvPicPr>
        <xdr:cNvPr id="490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80909</xdr:rowOff>
    </xdr:to>
    <xdr:pic>
      <xdr:nvPicPr>
        <xdr:cNvPr id="490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81758</xdr:rowOff>
    </xdr:to>
    <xdr:pic>
      <xdr:nvPicPr>
        <xdr:cNvPr id="490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66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4931</xdr:rowOff>
    </xdr:to>
    <xdr:pic>
      <xdr:nvPicPr>
        <xdr:cNvPr id="490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44873</xdr:rowOff>
    </xdr:to>
    <xdr:pic>
      <xdr:nvPicPr>
        <xdr:cNvPr id="491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560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128020</xdr:rowOff>
    </xdr:to>
    <xdr:pic>
      <xdr:nvPicPr>
        <xdr:cNvPr id="491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151215</xdr:rowOff>
    </xdr:to>
    <xdr:pic>
      <xdr:nvPicPr>
        <xdr:cNvPr id="491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1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1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1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1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1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1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1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2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2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2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80909</xdr:rowOff>
    </xdr:to>
    <xdr:pic>
      <xdr:nvPicPr>
        <xdr:cNvPr id="492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81758</xdr:rowOff>
    </xdr:to>
    <xdr:pic>
      <xdr:nvPicPr>
        <xdr:cNvPr id="49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66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4931</xdr:rowOff>
    </xdr:to>
    <xdr:pic>
      <xdr:nvPicPr>
        <xdr:cNvPr id="4926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44873</xdr:rowOff>
    </xdr:to>
    <xdr:pic>
      <xdr:nvPicPr>
        <xdr:cNvPr id="492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560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128020</xdr:rowOff>
    </xdr:to>
    <xdr:pic>
      <xdr:nvPicPr>
        <xdr:cNvPr id="492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151215</xdr:rowOff>
    </xdr:to>
    <xdr:pic>
      <xdr:nvPicPr>
        <xdr:cNvPr id="492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3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2720</xdr:rowOff>
    </xdr:to>
    <xdr:pic>
      <xdr:nvPicPr>
        <xdr:cNvPr id="49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932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83614</xdr:rowOff>
    </xdr:to>
    <xdr:pic>
      <xdr:nvPicPr>
        <xdr:cNvPr id="49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80909</xdr:rowOff>
    </xdr:to>
    <xdr:pic>
      <xdr:nvPicPr>
        <xdr:cNvPr id="49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3291</xdr:rowOff>
    </xdr:to>
    <xdr:pic>
      <xdr:nvPicPr>
        <xdr:cNvPr id="49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5314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4931</xdr:rowOff>
    </xdr:to>
    <xdr:pic>
      <xdr:nvPicPr>
        <xdr:cNvPr id="49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128020</xdr:rowOff>
    </xdr:to>
    <xdr:pic>
      <xdr:nvPicPr>
        <xdr:cNvPr id="493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151215</xdr:rowOff>
    </xdr:to>
    <xdr:pic>
      <xdr:nvPicPr>
        <xdr:cNvPr id="493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3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3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83614</xdr:rowOff>
    </xdr:to>
    <xdr:pic>
      <xdr:nvPicPr>
        <xdr:cNvPr id="494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80909</xdr:rowOff>
    </xdr:to>
    <xdr:pic>
      <xdr:nvPicPr>
        <xdr:cNvPr id="494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80909</xdr:rowOff>
    </xdr:to>
    <xdr:pic>
      <xdr:nvPicPr>
        <xdr:cNvPr id="494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80909</xdr:rowOff>
    </xdr:to>
    <xdr:pic>
      <xdr:nvPicPr>
        <xdr:cNvPr id="494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81758</xdr:rowOff>
    </xdr:to>
    <xdr:pic>
      <xdr:nvPicPr>
        <xdr:cNvPr id="494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66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4931</xdr:rowOff>
    </xdr:to>
    <xdr:pic>
      <xdr:nvPicPr>
        <xdr:cNvPr id="494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44873</xdr:rowOff>
    </xdr:to>
    <xdr:pic>
      <xdr:nvPicPr>
        <xdr:cNvPr id="494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560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128020</xdr:rowOff>
    </xdr:to>
    <xdr:pic>
      <xdr:nvPicPr>
        <xdr:cNvPr id="494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151215</xdr:rowOff>
    </xdr:to>
    <xdr:pic>
      <xdr:nvPicPr>
        <xdr:cNvPr id="49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5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5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5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5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5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5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5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5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5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83614</xdr:rowOff>
    </xdr:to>
    <xdr:pic>
      <xdr:nvPicPr>
        <xdr:cNvPr id="49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3291</xdr:rowOff>
    </xdr:to>
    <xdr:pic>
      <xdr:nvPicPr>
        <xdr:cNvPr id="49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5314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81758</xdr:rowOff>
    </xdr:to>
    <xdr:pic>
      <xdr:nvPicPr>
        <xdr:cNvPr id="496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66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4931</xdr:rowOff>
    </xdr:to>
    <xdr:pic>
      <xdr:nvPicPr>
        <xdr:cNvPr id="4963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44873</xdr:rowOff>
    </xdr:to>
    <xdr:pic>
      <xdr:nvPicPr>
        <xdr:cNvPr id="49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560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128020</xdr:rowOff>
    </xdr:to>
    <xdr:pic>
      <xdr:nvPicPr>
        <xdr:cNvPr id="49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6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6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83614</xdr:rowOff>
    </xdr:to>
    <xdr:pic>
      <xdr:nvPicPr>
        <xdr:cNvPr id="49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80909</xdr:rowOff>
    </xdr:to>
    <xdr:pic>
      <xdr:nvPicPr>
        <xdr:cNvPr id="49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3291</xdr:rowOff>
    </xdr:to>
    <xdr:pic>
      <xdr:nvPicPr>
        <xdr:cNvPr id="49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5314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4931</xdr:rowOff>
    </xdr:to>
    <xdr:pic>
      <xdr:nvPicPr>
        <xdr:cNvPr id="497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128020</xdr:rowOff>
    </xdr:to>
    <xdr:pic>
      <xdr:nvPicPr>
        <xdr:cNvPr id="497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151215</xdr:rowOff>
    </xdr:to>
    <xdr:pic>
      <xdr:nvPicPr>
        <xdr:cNvPr id="497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7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7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83614</xdr:rowOff>
    </xdr:to>
    <xdr:pic>
      <xdr:nvPicPr>
        <xdr:cNvPr id="497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80909</xdr:rowOff>
    </xdr:to>
    <xdr:pic>
      <xdr:nvPicPr>
        <xdr:cNvPr id="497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80909</xdr:rowOff>
    </xdr:to>
    <xdr:pic>
      <xdr:nvPicPr>
        <xdr:cNvPr id="497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80909</xdr:rowOff>
    </xdr:to>
    <xdr:pic>
      <xdr:nvPicPr>
        <xdr:cNvPr id="497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81758</xdr:rowOff>
    </xdr:to>
    <xdr:pic>
      <xdr:nvPicPr>
        <xdr:cNvPr id="498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66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4931</xdr:rowOff>
    </xdr:to>
    <xdr:pic>
      <xdr:nvPicPr>
        <xdr:cNvPr id="498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44873</xdr:rowOff>
    </xdr:to>
    <xdr:pic>
      <xdr:nvPicPr>
        <xdr:cNvPr id="498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560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128020</xdr:rowOff>
    </xdr:to>
    <xdr:pic>
      <xdr:nvPicPr>
        <xdr:cNvPr id="49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151215</xdr:rowOff>
    </xdr:to>
    <xdr:pic>
      <xdr:nvPicPr>
        <xdr:cNvPr id="49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8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8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8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8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8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9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9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9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9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9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49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83614</xdr:rowOff>
    </xdr:to>
    <xdr:pic>
      <xdr:nvPicPr>
        <xdr:cNvPr id="49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80909</xdr:rowOff>
    </xdr:to>
    <xdr:pic>
      <xdr:nvPicPr>
        <xdr:cNvPr id="49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3291</xdr:rowOff>
    </xdr:to>
    <xdr:pic>
      <xdr:nvPicPr>
        <xdr:cNvPr id="49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5314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4931</xdr:rowOff>
    </xdr:to>
    <xdr:pic>
      <xdr:nvPicPr>
        <xdr:cNvPr id="49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128020</xdr:rowOff>
    </xdr:to>
    <xdr:pic>
      <xdr:nvPicPr>
        <xdr:cNvPr id="500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151215</xdr:rowOff>
    </xdr:to>
    <xdr:pic>
      <xdr:nvPicPr>
        <xdr:cNvPr id="500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500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500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83614</xdr:rowOff>
    </xdr:to>
    <xdr:pic>
      <xdr:nvPicPr>
        <xdr:cNvPr id="500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80909</xdr:rowOff>
    </xdr:to>
    <xdr:pic>
      <xdr:nvPicPr>
        <xdr:cNvPr id="500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80909</xdr:rowOff>
    </xdr:to>
    <xdr:pic>
      <xdr:nvPicPr>
        <xdr:cNvPr id="500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80909</xdr:rowOff>
    </xdr:to>
    <xdr:pic>
      <xdr:nvPicPr>
        <xdr:cNvPr id="500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81758</xdr:rowOff>
    </xdr:to>
    <xdr:pic>
      <xdr:nvPicPr>
        <xdr:cNvPr id="500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66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4931</xdr:rowOff>
    </xdr:to>
    <xdr:pic>
      <xdr:nvPicPr>
        <xdr:cNvPr id="500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44873</xdr:rowOff>
    </xdr:to>
    <xdr:pic>
      <xdr:nvPicPr>
        <xdr:cNvPr id="501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560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128020</xdr:rowOff>
    </xdr:to>
    <xdr:pic>
      <xdr:nvPicPr>
        <xdr:cNvPr id="501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151215</xdr:rowOff>
    </xdr:to>
    <xdr:pic>
      <xdr:nvPicPr>
        <xdr:cNvPr id="501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501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501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501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501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501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501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501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502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502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502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50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5024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502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502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2720</xdr:rowOff>
    </xdr:to>
    <xdr:pic>
      <xdr:nvPicPr>
        <xdr:cNvPr id="502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932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502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502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503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16327</xdr:rowOff>
    </xdr:to>
    <xdr:pic>
      <xdr:nvPicPr>
        <xdr:cNvPr id="503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2068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16327</xdr:rowOff>
    </xdr:to>
    <xdr:pic>
      <xdr:nvPicPr>
        <xdr:cNvPr id="503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2068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151215</xdr:rowOff>
    </xdr:to>
    <xdr:pic>
      <xdr:nvPicPr>
        <xdr:cNvPr id="503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162099</xdr:rowOff>
    </xdr:to>
    <xdr:pic>
      <xdr:nvPicPr>
        <xdr:cNvPr id="503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2035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151215</xdr:rowOff>
    </xdr:to>
    <xdr:pic>
      <xdr:nvPicPr>
        <xdr:cNvPr id="503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503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175482</xdr:rowOff>
    </xdr:to>
    <xdr:pic>
      <xdr:nvPicPr>
        <xdr:cNvPr id="503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175482</xdr:rowOff>
    </xdr:to>
    <xdr:pic>
      <xdr:nvPicPr>
        <xdr:cNvPr id="50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175482</xdr:rowOff>
    </xdr:to>
    <xdr:pic>
      <xdr:nvPicPr>
        <xdr:cNvPr id="50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175482</xdr:rowOff>
    </xdr:to>
    <xdr:pic>
      <xdr:nvPicPr>
        <xdr:cNvPr id="50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175482</xdr:rowOff>
    </xdr:to>
    <xdr:pic>
      <xdr:nvPicPr>
        <xdr:cNvPr id="504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175482</xdr:rowOff>
    </xdr:to>
    <xdr:pic>
      <xdr:nvPicPr>
        <xdr:cNvPr id="504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175482</xdr:rowOff>
    </xdr:to>
    <xdr:pic>
      <xdr:nvPicPr>
        <xdr:cNvPr id="50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175482</xdr:rowOff>
    </xdr:to>
    <xdr:pic>
      <xdr:nvPicPr>
        <xdr:cNvPr id="504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175482</xdr:rowOff>
    </xdr:to>
    <xdr:pic>
      <xdr:nvPicPr>
        <xdr:cNvPr id="504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175482</xdr:rowOff>
    </xdr:to>
    <xdr:pic>
      <xdr:nvPicPr>
        <xdr:cNvPr id="504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175482</xdr:rowOff>
    </xdr:to>
    <xdr:pic>
      <xdr:nvPicPr>
        <xdr:cNvPr id="504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175482</xdr:rowOff>
    </xdr:to>
    <xdr:pic>
      <xdr:nvPicPr>
        <xdr:cNvPr id="50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175482</xdr:rowOff>
    </xdr:to>
    <xdr:pic>
      <xdr:nvPicPr>
        <xdr:cNvPr id="504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175482</xdr:rowOff>
    </xdr:to>
    <xdr:pic>
      <xdr:nvPicPr>
        <xdr:cNvPr id="505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83614</xdr:rowOff>
    </xdr:to>
    <xdr:pic>
      <xdr:nvPicPr>
        <xdr:cNvPr id="50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80909</xdr:rowOff>
    </xdr:to>
    <xdr:pic>
      <xdr:nvPicPr>
        <xdr:cNvPr id="50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3291</xdr:rowOff>
    </xdr:to>
    <xdr:pic>
      <xdr:nvPicPr>
        <xdr:cNvPr id="50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5314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4931</xdr:rowOff>
    </xdr:to>
    <xdr:pic>
      <xdr:nvPicPr>
        <xdr:cNvPr id="505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128020</xdr:rowOff>
    </xdr:to>
    <xdr:pic>
      <xdr:nvPicPr>
        <xdr:cNvPr id="505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151215</xdr:rowOff>
    </xdr:to>
    <xdr:pic>
      <xdr:nvPicPr>
        <xdr:cNvPr id="505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141417</xdr:rowOff>
    </xdr:to>
    <xdr:pic>
      <xdr:nvPicPr>
        <xdr:cNvPr id="505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141418</xdr:rowOff>
    </xdr:to>
    <xdr:pic>
      <xdr:nvPicPr>
        <xdr:cNvPr id="505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1"/>
        </a:xfrm>
        <a:prstGeom prst="rect">
          <a:avLst/>
        </a:prstGeom>
        <a:noFill/>
      </xdr:spPr>
    </xdr:pic>
    <xdr:clientData/>
  </xdr:twoCellAnchor>
  <xdr:oneCellAnchor>
    <xdr:from>
      <xdr:col>12</xdr:col>
      <xdr:colOff>918881</xdr:colOff>
      <xdr:row>102</xdr:row>
      <xdr:rowOff>168088</xdr:rowOff>
    </xdr:from>
    <xdr:ext cx="190500" cy="185058"/>
    <xdr:pic>
      <xdr:nvPicPr>
        <xdr:cNvPr id="505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64131" y="11293288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506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506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506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8643"/>
    <xdr:pic>
      <xdr:nvPicPr>
        <xdr:cNvPr id="506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8643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506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506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50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50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50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50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50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507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507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507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507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507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507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507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9"/>
    <xdr:pic>
      <xdr:nvPicPr>
        <xdr:cNvPr id="507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7"/>
    <xdr:pic>
      <xdr:nvPicPr>
        <xdr:cNvPr id="507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8641"/>
    <xdr:pic>
      <xdr:nvPicPr>
        <xdr:cNvPr id="508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8641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79"/>
    <xdr:pic>
      <xdr:nvPicPr>
        <xdr:cNvPr id="508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7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79"/>
    <xdr:pic>
      <xdr:nvPicPr>
        <xdr:cNvPr id="508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7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79294"/>
    <xdr:pic>
      <xdr:nvPicPr>
        <xdr:cNvPr id="508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79294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198185"/>
    <xdr:pic>
      <xdr:nvPicPr>
        <xdr:cNvPr id="508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19818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508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508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508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8643"/>
    <xdr:pic>
      <xdr:nvPicPr>
        <xdr:cNvPr id="508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8643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508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509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509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509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509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509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509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509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509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5058"/>
    <xdr:pic>
      <xdr:nvPicPr>
        <xdr:cNvPr id="509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5058"/>
    <xdr:pic>
      <xdr:nvPicPr>
        <xdr:cNvPr id="509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5058"/>
    <xdr:pic>
      <xdr:nvPicPr>
        <xdr:cNvPr id="510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97921"/>
    <xdr:pic>
      <xdr:nvPicPr>
        <xdr:cNvPr id="510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97921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5058"/>
    <xdr:pic>
      <xdr:nvPicPr>
        <xdr:cNvPr id="510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510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510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91440" cy="182880"/>
    <xdr:pic>
      <xdr:nvPicPr>
        <xdr:cNvPr id="510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5058"/>
    <xdr:pic>
      <xdr:nvPicPr>
        <xdr:cNvPr id="510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97921"/>
    <xdr:pic>
      <xdr:nvPicPr>
        <xdr:cNvPr id="510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97921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5058"/>
    <xdr:pic>
      <xdr:nvPicPr>
        <xdr:cNvPr id="510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510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511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511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511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511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511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511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511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511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511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91440" cy="182880"/>
    <xdr:pic>
      <xdr:nvPicPr>
        <xdr:cNvPr id="511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512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512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2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2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51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51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67146"/>
    <xdr:pic>
      <xdr:nvPicPr>
        <xdr:cNvPr id="512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512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513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3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3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3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3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3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3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3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3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3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4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514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514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4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4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67146"/>
    <xdr:pic>
      <xdr:nvPicPr>
        <xdr:cNvPr id="514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514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51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5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5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5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5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5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5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5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5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5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67146"/>
    <xdr:pic>
      <xdr:nvPicPr>
        <xdr:cNvPr id="516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516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516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6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516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516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6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6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67146"/>
    <xdr:pic>
      <xdr:nvPicPr>
        <xdr:cNvPr id="516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516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517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7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7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7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7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7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7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7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7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7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8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8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67146"/>
    <xdr:pic>
      <xdr:nvPicPr>
        <xdr:cNvPr id="51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518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518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518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8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8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67146"/>
    <xdr:pic>
      <xdr:nvPicPr>
        <xdr:cNvPr id="519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519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519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9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9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9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9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9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9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19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20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20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20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20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520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520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20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20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67146"/>
    <xdr:pic>
      <xdr:nvPicPr>
        <xdr:cNvPr id="520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520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521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21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21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21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21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21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21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21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21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21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22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22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222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22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224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206828"/>
    <xdr:pic>
      <xdr:nvPicPr>
        <xdr:cNvPr id="522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20682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206828"/>
    <xdr:pic>
      <xdr:nvPicPr>
        <xdr:cNvPr id="522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20682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522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203562"/>
    <xdr:pic>
      <xdr:nvPicPr>
        <xdr:cNvPr id="522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20356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522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23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396242"/>
    <xdr:pic>
      <xdr:nvPicPr>
        <xdr:cNvPr id="523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2678"/>
    <xdr:pic>
      <xdr:nvPicPr>
        <xdr:cNvPr id="523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0"/>
    <xdr:pic>
      <xdr:nvPicPr>
        <xdr:cNvPr id="523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2881"/>
    <xdr:pic>
      <xdr:nvPicPr>
        <xdr:cNvPr id="523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1"/>
        </a:xfrm>
        <a:prstGeom prst="rect">
          <a:avLst/>
        </a:prstGeom>
        <a:noFill/>
      </xdr:spPr>
    </xdr:pic>
    <xdr:clientData/>
  </xdr:one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195943</xdr:rowOff>
    </xdr:to>
    <xdr:pic>
      <xdr:nvPicPr>
        <xdr:cNvPr id="523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195943</xdr:rowOff>
    </xdr:to>
    <xdr:pic>
      <xdr:nvPicPr>
        <xdr:cNvPr id="523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179294</xdr:rowOff>
    </xdr:to>
    <xdr:pic>
      <xdr:nvPicPr>
        <xdr:cNvPr id="52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179294</xdr:rowOff>
    </xdr:to>
    <xdr:pic>
      <xdr:nvPicPr>
        <xdr:cNvPr id="52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179294</xdr:rowOff>
    </xdr:to>
    <xdr:pic>
      <xdr:nvPicPr>
        <xdr:cNvPr id="523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179294</xdr:rowOff>
    </xdr:to>
    <xdr:pic>
      <xdr:nvPicPr>
        <xdr:cNvPr id="524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179294</xdr:rowOff>
    </xdr:to>
    <xdr:pic>
      <xdr:nvPicPr>
        <xdr:cNvPr id="52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179294</xdr:rowOff>
    </xdr:to>
    <xdr:pic>
      <xdr:nvPicPr>
        <xdr:cNvPr id="524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179294</xdr:rowOff>
    </xdr:to>
    <xdr:pic>
      <xdr:nvPicPr>
        <xdr:cNvPr id="524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179294</xdr:rowOff>
    </xdr:to>
    <xdr:pic>
      <xdr:nvPicPr>
        <xdr:cNvPr id="524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179294</xdr:rowOff>
    </xdr:to>
    <xdr:pic>
      <xdr:nvPicPr>
        <xdr:cNvPr id="524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179294</xdr:rowOff>
    </xdr:to>
    <xdr:pic>
      <xdr:nvPicPr>
        <xdr:cNvPr id="524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179294</xdr:rowOff>
    </xdr:to>
    <xdr:pic>
      <xdr:nvPicPr>
        <xdr:cNvPr id="524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179294</xdr:rowOff>
    </xdr:to>
    <xdr:pic>
      <xdr:nvPicPr>
        <xdr:cNvPr id="524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179294</xdr:rowOff>
    </xdr:to>
    <xdr:pic>
      <xdr:nvPicPr>
        <xdr:cNvPr id="524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182879</xdr:rowOff>
    </xdr:to>
    <xdr:pic>
      <xdr:nvPicPr>
        <xdr:cNvPr id="525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195943</xdr:rowOff>
    </xdr:to>
    <xdr:pic>
      <xdr:nvPicPr>
        <xdr:cNvPr id="525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195943</xdr:rowOff>
    </xdr:to>
    <xdr:pic>
      <xdr:nvPicPr>
        <xdr:cNvPr id="525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195943</xdr:rowOff>
    </xdr:to>
    <xdr:pic>
      <xdr:nvPicPr>
        <xdr:cNvPr id="525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5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5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5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6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6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6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6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6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6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6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6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6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6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7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7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7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7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7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7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7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7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7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8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8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8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8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8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91440</xdr:colOff>
      <xdr:row>25</xdr:row>
      <xdr:rowOff>182880</xdr:rowOff>
    </xdr:to>
    <xdr:pic>
      <xdr:nvPicPr>
        <xdr:cNvPr id="528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256537</xdr:rowOff>
    </xdr:to>
    <xdr:pic>
      <xdr:nvPicPr>
        <xdr:cNvPr id="528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66352</xdr:rowOff>
    </xdr:to>
    <xdr:pic>
      <xdr:nvPicPr>
        <xdr:cNvPr id="528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256537</xdr:rowOff>
    </xdr:to>
    <xdr:pic>
      <xdr:nvPicPr>
        <xdr:cNvPr id="528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66352</xdr:rowOff>
    </xdr:to>
    <xdr:pic>
      <xdr:nvPicPr>
        <xdr:cNvPr id="528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2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29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29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29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29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29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29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29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29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29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0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0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0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478167</xdr:rowOff>
    </xdr:to>
    <xdr:pic>
      <xdr:nvPicPr>
        <xdr:cNvPr id="530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7977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256537</xdr:rowOff>
    </xdr:to>
    <xdr:pic>
      <xdr:nvPicPr>
        <xdr:cNvPr id="530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66352</xdr:rowOff>
    </xdr:to>
    <xdr:pic>
      <xdr:nvPicPr>
        <xdr:cNvPr id="530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242535</xdr:rowOff>
    </xdr:to>
    <xdr:pic>
      <xdr:nvPicPr>
        <xdr:cNvPr id="530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256537</xdr:rowOff>
    </xdr:to>
    <xdr:pic>
      <xdr:nvPicPr>
        <xdr:cNvPr id="530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66352</xdr:rowOff>
    </xdr:to>
    <xdr:pic>
      <xdr:nvPicPr>
        <xdr:cNvPr id="530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478167</xdr:rowOff>
    </xdr:to>
    <xdr:pic>
      <xdr:nvPicPr>
        <xdr:cNvPr id="532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7977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256537</xdr:rowOff>
    </xdr:to>
    <xdr:pic>
      <xdr:nvPicPr>
        <xdr:cNvPr id="532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66352</xdr:rowOff>
    </xdr:to>
    <xdr:pic>
      <xdr:nvPicPr>
        <xdr:cNvPr id="532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242535</xdr:rowOff>
    </xdr:to>
    <xdr:pic>
      <xdr:nvPicPr>
        <xdr:cNvPr id="532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256537</xdr:rowOff>
    </xdr:to>
    <xdr:pic>
      <xdr:nvPicPr>
        <xdr:cNvPr id="532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66352</xdr:rowOff>
    </xdr:to>
    <xdr:pic>
      <xdr:nvPicPr>
        <xdr:cNvPr id="532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242535</xdr:rowOff>
    </xdr:to>
    <xdr:pic>
      <xdr:nvPicPr>
        <xdr:cNvPr id="532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256537</xdr:rowOff>
    </xdr:to>
    <xdr:pic>
      <xdr:nvPicPr>
        <xdr:cNvPr id="532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66352</xdr:rowOff>
    </xdr:to>
    <xdr:pic>
      <xdr:nvPicPr>
        <xdr:cNvPr id="533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478167</xdr:rowOff>
    </xdr:to>
    <xdr:pic>
      <xdr:nvPicPr>
        <xdr:cNvPr id="53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7977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256537</xdr:rowOff>
    </xdr:to>
    <xdr:pic>
      <xdr:nvPicPr>
        <xdr:cNvPr id="53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66352</xdr:rowOff>
    </xdr:to>
    <xdr:pic>
      <xdr:nvPicPr>
        <xdr:cNvPr id="53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242535</xdr:rowOff>
    </xdr:to>
    <xdr:pic>
      <xdr:nvPicPr>
        <xdr:cNvPr id="53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66352</xdr:rowOff>
    </xdr:to>
    <xdr:pic>
      <xdr:nvPicPr>
        <xdr:cNvPr id="534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242535</xdr:rowOff>
    </xdr:to>
    <xdr:pic>
      <xdr:nvPicPr>
        <xdr:cNvPr id="53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256537</xdr:rowOff>
    </xdr:to>
    <xdr:pic>
      <xdr:nvPicPr>
        <xdr:cNvPr id="535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66352</xdr:rowOff>
    </xdr:to>
    <xdr:pic>
      <xdr:nvPicPr>
        <xdr:cNvPr id="535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5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5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5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5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5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6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6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6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6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6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478167</xdr:rowOff>
    </xdr:to>
    <xdr:pic>
      <xdr:nvPicPr>
        <xdr:cNvPr id="536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7977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256537</xdr:rowOff>
    </xdr:to>
    <xdr:pic>
      <xdr:nvPicPr>
        <xdr:cNvPr id="536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66352</xdr:rowOff>
    </xdr:to>
    <xdr:pic>
      <xdr:nvPicPr>
        <xdr:cNvPr id="536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256537</xdr:rowOff>
    </xdr:to>
    <xdr:pic>
      <xdr:nvPicPr>
        <xdr:cNvPr id="53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66352</xdr:rowOff>
    </xdr:to>
    <xdr:pic>
      <xdr:nvPicPr>
        <xdr:cNvPr id="53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478167</xdr:rowOff>
    </xdr:to>
    <xdr:pic>
      <xdr:nvPicPr>
        <xdr:cNvPr id="538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7977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256537</xdr:rowOff>
    </xdr:to>
    <xdr:pic>
      <xdr:nvPicPr>
        <xdr:cNvPr id="538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66352</xdr:rowOff>
    </xdr:to>
    <xdr:pic>
      <xdr:nvPicPr>
        <xdr:cNvPr id="538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242535</xdr:rowOff>
    </xdr:to>
    <xdr:pic>
      <xdr:nvPicPr>
        <xdr:cNvPr id="538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256537</xdr:rowOff>
    </xdr:to>
    <xdr:pic>
      <xdr:nvPicPr>
        <xdr:cNvPr id="53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66352</xdr:rowOff>
    </xdr:to>
    <xdr:pic>
      <xdr:nvPicPr>
        <xdr:cNvPr id="53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8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9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9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9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9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9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9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9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9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39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40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182880</xdr:rowOff>
    </xdr:to>
    <xdr:pic>
      <xdr:nvPicPr>
        <xdr:cNvPr id="540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478167</xdr:rowOff>
    </xdr:to>
    <xdr:pic>
      <xdr:nvPicPr>
        <xdr:cNvPr id="540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7977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256537</xdr:rowOff>
    </xdr:to>
    <xdr:pic>
      <xdr:nvPicPr>
        <xdr:cNvPr id="540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66352</xdr:rowOff>
    </xdr:to>
    <xdr:pic>
      <xdr:nvPicPr>
        <xdr:cNvPr id="540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242535</xdr:rowOff>
    </xdr:to>
    <xdr:pic>
      <xdr:nvPicPr>
        <xdr:cNvPr id="540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195943</xdr:rowOff>
    </xdr:to>
    <xdr:pic>
      <xdr:nvPicPr>
        <xdr:cNvPr id="540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195943</xdr:rowOff>
    </xdr:to>
    <xdr:pic>
      <xdr:nvPicPr>
        <xdr:cNvPr id="540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195943</xdr:rowOff>
    </xdr:to>
    <xdr:pic>
      <xdr:nvPicPr>
        <xdr:cNvPr id="54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257881</xdr:rowOff>
    </xdr:to>
    <xdr:pic>
      <xdr:nvPicPr>
        <xdr:cNvPr id="54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56794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66352</xdr:rowOff>
    </xdr:to>
    <xdr:pic>
      <xdr:nvPicPr>
        <xdr:cNvPr id="54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0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195943</xdr:rowOff>
    </xdr:to>
    <xdr:pic>
      <xdr:nvPicPr>
        <xdr:cNvPr id="541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195943</xdr:rowOff>
    </xdr:to>
    <xdr:pic>
      <xdr:nvPicPr>
        <xdr:cNvPr id="541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179294</xdr:rowOff>
    </xdr:to>
    <xdr:pic>
      <xdr:nvPicPr>
        <xdr:cNvPr id="541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179294</xdr:rowOff>
    </xdr:to>
    <xdr:pic>
      <xdr:nvPicPr>
        <xdr:cNvPr id="541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179294</xdr:rowOff>
    </xdr:to>
    <xdr:pic>
      <xdr:nvPicPr>
        <xdr:cNvPr id="541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179294</xdr:rowOff>
    </xdr:to>
    <xdr:pic>
      <xdr:nvPicPr>
        <xdr:cNvPr id="541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179294</xdr:rowOff>
    </xdr:to>
    <xdr:pic>
      <xdr:nvPicPr>
        <xdr:cNvPr id="541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179294</xdr:rowOff>
    </xdr:to>
    <xdr:pic>
      <xdr:nvPicPr>
        <xdr:cNvPr id="541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179294</xdr:rowOff>
    </xdr:to>
    <xdr:pic>
      <xdr:nvPicPr>
        <xdr:cNvPr id="541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179294</xdr:rowOff>
    </xdr:to>
    <xdr:pic>
      <xdr:nvPicPr>
        <xdr:cNvPr id="542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179294</xdr:rowOff>
    </xdr:to>
    <xdr:pic>
      <xdr:nvPicPr>
        <xdr:cNvPr id="542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179294</xdr:rowOff>
    </xdr:to>
    <xdr:pic>
      <xdr:nvPicPr>
        <xdr:cNvPr id="542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179294</xdr:rowOff>
    </xdr:to>
    <xdr:pic>
      <xdr:nvPicPr>
        <xdr:cNvPr id="542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179294</xdr:rowOff>
    </xdr:to>
    <xdr:pic>
      <xdr:nvPicPr>
        <xdr:cNvPr id="542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179294</xdr:rowOff>
    </xdr:to>
    <xdr:pic>
      <xdr:nvPicPr>
        <xdr:cNvPr id="542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182879</xdr:rowOff>
    </xdr:to>
    <xdr:pic>
      <xdr:nvPicPr>
        <xdr:cNvPr id="542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195943</xdr:rowOff>
    </xdr:to>
    <xdr:pic>
      <xdr:nvPicPr>
        <xdr:cNvPr id="542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195943</xdr:rowOff>
    </xdr:to>
    <xdr:pic>
      <xdr:nvPicPr>
        <xdr:cNvPr id="542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195943</xdr:rowOff>
    </xdr:to>
    <xdr:pic>
      <xdr:nvPicPr>
        <xdr:cNvPr id="542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3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3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3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3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3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4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4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4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4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4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4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4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4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4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5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5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5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5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6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91440</xdr:colOff>
      <xdr:row>26</xdr:row>
      <xdr:rowOff>182880</xdr:rowOff>
    </xdr:to>
    <xdr:pic>
      <xdr:nvPicPr>
        <xdr:cNvPr id="546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566602</xdr:rowOff>
    </xdr:to>
    <xdr:pic>
      <xdr:nvPicPr>
        <xdr:cNvPr id="546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372833</xdr:rowOff>
    </xdr:to>
    <xdr:pic>
      <xdr:nvPicPr>
        <xdr:cNvPr id="546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566602</xdr:rowOff>
    </xdr:to>
    <xdr:pic>
      <xdr:nvPicPr>
        <xdr:cNvPr id="546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372833</xdr:rowOff>
    </xdr:to>
    <xdr:pic>
      <xdr:nvPicPr>
        <xdr:cNvPr id="546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7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7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7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7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7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7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7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7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2027</xdr:rowOff>
    </xdr:to>
    <xdr:pic>
      <xdr:nvPicPr>
        <xdr:cNvPr id="547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77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566602</xdr:rowOff>
    </xdr:to>
    <xdr:pic>
      <xdr:nvPicPr>
        <xdr:cNvPr id="548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372833</xdr:rowOff>
    </xdr:to>
    <xdr:pic>
      <xdr:nvPicPr>
        <xdr:cNvPr id="548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552600</xdr:rowOff>
    </xdr:to>
    <xdr:pic>
      <xdr:nvPicPr>
        <xdr:cNvPr id="548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566602</xdr:rowOff>
    </xdr:to>
    <xdr:pic>
      <xdr:nvPicPr>
        <xdr:cNvPr id="54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372833</xdr:rowOff>
    </xdr:to>
    <xdr:pic>
      <xdr:nvPicPr>
        <xdr:cNvPr id="54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8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8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8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8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8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9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9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9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9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9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9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9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49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2027</xdr:rowOff>
    </xdr:to>
    <xdr:pic>
      <xdr:nvPicPr>
        <xdr:cNvPr id="549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77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566602</xdr:rowOff>
    </xdr:to>
    <xdr:pic>
      <xdr:nvPicPr>
        <xdr:cNvPr id="549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372833</xdr:rowOff>
    </xdr:to>
    <xdr:pic>
      <xdr:nvPicPr>
        <xdr:cNvPr id="550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552600</xdr:rowOff>
    </xdr:to>
    <xdr:pic>
      <xdr:nvPicPr>
        <xdr:cNvPr id="550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566602</xdr:rowOff>
    </xdr:to>
    <xdr:pic>
      <xdr:nvPicPr>
        <xdr:cNvPr id="5502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372833</xdr:rowOff>
    </xdr:to>
    <xdr:pic>
      <xdr:nvPicPr>
        <xdr:cNvPr id="550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552600</xdr:rowOff>
    </xdr:to>
    <xdr:pic>
      <xdr:nvPicPr>
        <xdr:cNvPr id="550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566602</xdr:rowOff>
    </xdr:to>
    <xdr:pic>
      <xdr:nvPicPr>
        <xdr:cNvPr id="55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372833</xdr:rowOff>
    </xdr:to>
    <xdr:pic>
      <xdr:nvPicPr>
        <xdr:cNvPr id="55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0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0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0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1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1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1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1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1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1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1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1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1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1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2027</xdr:rowOff>
    </xdr:to>
    <xdr:pic>
      <xdr:nvPicPr>
        <xdr:cNvPr id="552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77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566602</xdr:rowOff>
    </xdr:to>
    <xdr:pic>
      <xdr:nvPicPr>
        <xdr:cNvPr id="552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372833</xdr:rowOff>
    </xdr:to>
    <xdr:pic>
      <xdr:nvPicPr>
        <xdr:cNvPr id="552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552600</xdr:rowOff>
    </xdr:to>
    <xdr:pic>
      <xdr:nvPicPr>
        <xdr:cNvPr id="552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372833</xdr:rowOff>
    </xdr:to>
    <xdr:pic>
      <xdr:nvPicPr>
        <xdr:cNvPr id="552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552600</xdr:rowOff>
    </xdr:to>
    <xdr:pic>
      <xdr:nvPicPr>
        <xdr:cNvPr id="552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566602</xdr:rowOff>
    </xdr:to>
    <xdr:pic>
      <xdr:nvPicPr>
        <xdr:cNvPr id="55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372833</xdr:rowOff>
    </xdr:to>
    <xdr:pic>
      <xdr:nvPicPr>
        <xdr:cNvPr id="55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2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2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3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3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3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3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3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3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3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3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3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3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4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2027</xdr:rowOff>
    </xdr:to>
    <xdr:pic>
      <xdr:nvPicPr>
        <xdr:cNvPr id="554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77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566602</xdr:rowOff>
    </xdr:to>
    <xdr:pic>
      <xdr:nvPicPr>
        <xdr:cNvPr id="554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372833</xdr:rowOff>
    </xdr:to>
    <xdr:pic>
      <xdr:nvPicPr>
        <xdr:cNvPr id="554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566602</xdr:rowOff>
    </xdr:to>
    <xdr:pic>
      <xdr:nvPicPr>
        <xdr:cNvPr id="554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372833</xdr:rowOff>
    </xdr:to>
    <xdr:pic>
      <xdr:nvPicPr>
        <xdr:cNvPr id="554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4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4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4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4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5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5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5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5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5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5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5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5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5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2027</xdr:rowOff>
    </xdr:to>
    <xdr:pic>
      <xdr:nvPicPr>
        <xdr:cNvPr id="555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77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566602</xdr:rowOff>
    </xdr:to>
    <xdr:pic>
      <xdr:nvPicPr>
        <xdr:cNvPr id="556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372833</xdr:rowOff>
    </xdr:to>
    <xdr:pic>
      <xdr:nvPicPr>
        <xdr:cNvPr id="556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552600</xdr:rowOff>
    </xdr:to>
    <xdr:pic>
      <xdr:nvPicPr>
        <xdr:cNvPr id="556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566602</xdr:rowOff>
    </xdr:to>
    <xdr:pic>
      <xdr:nvPicPr>
        <xdr:cNvPr id="556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372833</xdr:rowOff>
    </xdr:to>
    <xdr:pic>
      <xdr:nvPicPr>
        <xdr:cNvPr id="556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6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6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6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7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7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7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7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7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7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7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182880</xdr:rowOff>
    </xdr:to>
    <xdr:pic>
      <xdr:nvPicPr>
        <xdr:cNvPr id="557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2027</xdr:rowOff>
    </xdr:to>
    <xdr:pic>
      <xdr:nvPicPr>
        <xdr:cNvPr id="557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77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566602</xdr:rowOff>
    </xdr:to>
    <xdr:pic>
      <xdr:nvPicPr>
        <xdr:cNvPr id="557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372833</xdr:rowOff>
    </xdr:to>
    <xdr:pic>
      <xdr:nvPicPr>
        <xdr:cNvPr id="558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552600</xdr:rowOff>
    </xdr:to>
    <xdr:pic>
      <xdr:nvPicPr>
        <xdr:cNvPr id="558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195943</xdr:rowOff>
    </xdr:to>
    <xdr:pic>
      <xdr:nvPicPr>
        <xdr:cNvPr id="558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195943</xdr:rowOff>
    </xdr:to>
    <xdr:pic>
      <xdr:nvPicPr>
        <xdr:cNvPr id="558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195943</xdr:rowOff>
    </xdr:to>
    <xdr:pic>
      <xdr:nvPicPr>
        <xdr:cNvPr id="558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567946</xdr:rowOff>
    </xdr:to>
    <xdr:pic>
      <xdr:nvPicPr>
        <xdr:cNvPr id="558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794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372833</xdr:rowOff>
    </xdr:to>
    <xdr:pic>
      <xdr:nvPicPr>
        <xdr:cNvPr id="558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195943</xdr:rowOff>
    </xdr:to>
    <xdr:pic>
      <xdr:nvPicPr>
        <xdr:cNvPr id="55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195943</xdr:rowOff>
    </xdr:to>
    <xdr:pic>
      <xdr:nvPicPr>
        <xdr:cNvPr id="55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179294</xdr:rowOff>
    </xdr:to>
    <xdr:pic>
      <xdr:nvPicPr>
        <xdr:cNvPr id="558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179294</xdr:rowOff>
    </xdr:to>
    <xdr:pic>
      <xdr:nvPicPr>
        <xdr:cNvPr id="559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179294</xdr:rowOff>
    </xdr:to>
    <xdr:pic>
      <xdr:nvPicPr>
        <xdr:cNvPr id="55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179294</xdr:rowOff>
    </xdr:to>
    <xdr:pic>
      <xdr:nvPicPr>
        <xdr:cNvPr id="559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179294</xdr:rowOff>
    </xdr:to>
    <xdr:pic>
      <xdr:nvPicPr>
        <xdr:cNvPr id="559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179294</xdr:rowOff>
    </xdr:to>
    <xdr:pic>
      <xdr:nvPicPr>
        <xdr:cNvPr id="559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179294</xdr:rowOff>
    </xdr:to>
    <xdr:pic>
      <xdr:nvPicPr>
        <xdr:cNvPr id="559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179294</xdr:rowOff>
    </xdr:to>
    <xdr:pic>
      <xdr:nvPicPr>
        <xdr:cNvPr id="559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179294</xdr:rowOff>
    </xdr:to>
    <xdr:pic>
      <xdr:nvPicPr>
        <xdr:cNvPr id="559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179294</xdr:rowOff>
    </xdr:to>
    <xdr:pic>
      <xdr:nvPicPr>
        <xdr:cNvPr id="559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179294</xdr:rowOff>
    </xdr:to>
    <xdr:pic>
      <xdr:nvPicPr>
        <xdr:cNvPr id="559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179294</xdr:rowOff>
    </xdr:to>
    <xdr:pic>
      <xdr:nvPicPr>
        <xdr:cNvPr id="560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179294</xdr:rowOff>
    </xdr:to>
    <xdr:pic>
      <xdr:nvPicPr>
        <xdr:cNvPr id="560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182879</xdr:rowOff>
    </xdr:to>
    <xdr:pic>
      <xdr:nvPicPr>
        <xdr:cNvPr id="560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195943</xdr:rowOff>
    </xdr:to>
    <xdr:pic>
      <xdr:nvPicPr>
        <xdr:cNvPr id="560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195943</xdr:rowOff>
    </xdr:to>
    <xdr:pic>
      <xdr:nvPicPr>
        <xdr:cNvPr id="560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195943</xdr:rowOff>
    </xdr:to>
    <xdr:pic>
      <xdr:nvPicPr>
        <xdr:cNvPr id="560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0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0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0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0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1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1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1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1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1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1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1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1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1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2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2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2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2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2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2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2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2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2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2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3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3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3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3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3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3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3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91440</xdr:colOff>
      <xdr:row>55</xdr:row>
      <xdr:rowOff>182880</xdr:rowOff>
    </xdr:to>
    <xdr:pic>
      <xdr:nvPicPr>
        <xdr:cNvPr id="563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176077</xdr:rowOff>
    </xdr:to>
    <xdr:pic>
      <xdr:nvPicPr>
        <xdr:cNvPr id="56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172809</xdr:rowOff>
    </xdr:to>
    <xdr:pic>
      <xdr:nvPicPr>
        <xdr:cNvPr id="56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176077</xdr:rowOff>
    </xdr:to>
    <xdr:pic>
      <xdr:nvPicPr>
        <xdr:cNvPr id="564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172809</xdr:rowOff>
    </xdr:to>
    <xdr:pic>
      <xdr:nvPicPr>
        <xdr:cNvPr id="564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4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4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4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4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4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4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4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4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5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5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5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5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5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59</xdr:row>
      <xdr:rowOff>16706</xdr:rowOff>
    </xdr:to>
    <xdr:pic>
      <xdr:nvPicPr>
        <xdr:cNvPr id="565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77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176077</xdr:rowOff>
    </xdr:to>
    <xdr:pic>
      <xdr:nvPicPr>
        <xdr:cNvPr id="565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172809</xdr:rowOff>
    </xdr:to>
    <xdr:pic>
      <xdr:nvPicPr>
        <xdr:cNvPr id="565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162075</xdr:rowOff>
    </xdr:to>
    <xdr:pic>
      <xdr:nvPicPr>
        <xdr:cNvPr id="565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176077</xdr:rowOff>
    </xdr:to>
    <xdr:pic>
      <xdr:nvPicPr>
        <xdr:cNvPr id="56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172809</xdr:rowOff>
    </xdr:to>
    <xdr:pic>
      <xdr:nvPicPr>
        <xdr:cNvPr id="56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6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6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6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6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6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6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7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7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7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7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59</xdr:row>
      <xdr:rowOff>16706</xdr:rowOff>
    </xdr:to>
    <xdr:pic>
      <xdr:nvPicPr>
        <xdr:cNvPr id="567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77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176077</xdr:rowOff>
    </xdr:to>
    <xdr:pic>
      <xdr:nvPicPr>
        <xdr:cNvPr id="567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172809</xdr:rowOff>
    </xdr:to>
    <xdr:pic>
      <xdr:nvPicPr>
        <xdr:cNvPr id="567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162075</xdr:rowOff>
    </xdr:to>
    <xdr:pic>
      <xdr:nvPicPr>
        <xdr:cNvPr id="567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176077</xdr:rowOff>
    </xdr:to>
    <xdr:pic>
      <xdr:nvPicPr>
        <xdr:cNvPr id="5678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172809</xdr:rowOff>
    </xdr:to>
    <xdr:pic>
      <xdr:nvPicPr>
        <xdr:cNvPr id="567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162075</xdr:rowOff>
    </xdr:to>
    <xdr:pic>
      <xdr:nvPicPr>
        <xdr:cNvPr id="56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176077</xdr:rowOff>
    </xdr:to>
    <xdr:pic>
      <xdr:nvPicPr>
        <xdr:cNvPr id="56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172809</xdr:rowOff>
    </xdr:to>
    <xdr:pic>
      <xdr:nvPicPr>
        <xdr:cNvPr id="56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6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59</xdr:row>
      <xdr:rowOff>16706</xdr:rowOff>
    </xdr:to>
    <xdr:pic>
      <xdr:nvPicPr>
        <xdr:cNvPr id="569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77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176077</xdr:rowOff>
    </xdr:to>
    <xdr:pic>
      <xdr:nvPicPr>
        <xdr:cNvPr id="569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172809</xdr:rowOff>
    </xdr:to>
    <xdr:pic>
      <xdr:nvPicPr>
        <xdr:cNvPr id="569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162075</xdr:rowOff>
    </xdr:to>
    <xdr:pic>
      <xdr:nvPicPr>
        <xdr:cNvPr id="569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172809</xdr:rowOff>
    </xdr:to>
    <xdr:pic>
      <xdr:nvPicPr>
        <xdr:cNvPr id="570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162075</xdr:rowOff>
    </xdr:to>
    <xdr:pic>
      <xdr:nvPicPr>
        <xdr:cNvPr id="570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176077</xdr:rowOff>
    </xdr:to>
    <xdr:pic>
      <xdr:nvPicPr>
        <xdr:cNvPr id="570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172809</xdr:rowOff>
    </xdr:to>
    <xdr:pic>
      <xdr:nvPicPr>
        <xdr:cNvPr id="570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0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0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0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0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0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0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1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1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1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1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1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1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1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59</xdr:row>
      <xdr:rowOff>16706</xdr:rowOff>
    </xdr:to>
    <xdr:pic>
      <xdr:nvPicPr>
        <xdr:cNvPr id="571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77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176077</xdr:rowOff>
    </xdr:to>
    <xdr:pic>
      <xdr:nvPicPr>
        <xdr:cNvPr id="571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172809</xdr:rowOff>
    </xdr:to>
    <xdr:pic>
      <xdr:nvPicPr>
        <xdr:cNvPr id="571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176077</xdr:rowOff>
    </xdr:to>
    <xdr:pic>
      <xdr:nvPicPr>
        <xdr:cNvPr id="572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172809</xdr:rowOff>
    </xdr:to>
    <xdr:pic>
      <xdr:nvPicPr>
        <xdr:cNvPr id="572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2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2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2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2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2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2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2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2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3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3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3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3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3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59</xdr:row>
      <xdr:rowOff>16706</xdr:rowOff>
    </xdr:to>
    <xdr:pic>
      <xdr:nvPicPr>
        <xdr:cNvPr id="573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77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176077</xdr:rowOff>
    </xdr:to>
    <xdr:pic>
      <xdr:nvPicPr>
        <xdr:cNvPr id="573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172809</xdr:rowOff>
    </xdr:to>
    <xdr:pic>
      <xdr:nvPicPr>
        <xdr:cNvPr id="573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162075</xdr:rowOff>
    </xdr:to>
    <xdr:pic>
      <xdr:nvPicPr>
        <xdr:cNvPr id="573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176077</xdr:rowOff>
    </xdr:to>
    <xdr:pic>
      <xdr:nvPicPr>
        <xdr:cNvPr id="57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172809</xdr:rowOff>
    </xdr:to>
    <xdr:pic>
      <xdr:nvPicPr>
        <xdr:cNvPr id="57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4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4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4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4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4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4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4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4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5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5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5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182880</xdr:rowOff>
    </xdr:to>
    <xdr:pic>
      <xdr:nvPicPr>
        <xdr:cNvPr id="575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59</xdr:row>
      <xdr:rowOff>16706</xdr:rowOff>
    </xdr:to>
    <xdr:pic>
      <xdr:nvPicPr>
        <xdr:cNvPr id="575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77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176077</xdr:rowOff>
    </xdr:to>
    <xdr:pic>
      <xdr:nvPicPr>
        <xdr:cNvPr id="575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172809</xdr:rowOff>
    </xdr:to>
    <xdr:pic>
      <xdr:nvPicPr>
        <xdr:cNvPr id="575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162075</xdr:rowOff>
    </xdr:to>
    <xdr:pic>
      <xdr:nvPicPr>
        <xdr:cNvPr id="575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195943</xdr:rowOff>
    </xdr:to>
    <xdr:pic>
      <xdr:nvPicPr>
        <xdr:cNvPr id="57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195943</xdr:rowOff>
    </xdr:to>
    <xdr:pic>
      <xdr:nvPicPr>
        <xdr:cNvPr id="57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195943</xdr:rowOff>
    </xdr:to>
    <xdr:pic>
      <xdr:nvPicPr>
        <xdr:cNvPr id="57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177421</xdr:rowOff>
    </xdr:to>
    <xdr:pic>
      <xdr:nvPicPr>
        <xdr:cNvPr id="57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794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172809</xdr:rowOff>
    </xdr:to>
    <xdr:pic>
      <xdr:nvPicPr>
        <xdr:cNvPr id="57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195943</xdr:rowOff>
    </xdr:to>
    <xdr:pic>
      <xdr:nvPicPr>
        <xdr:cNvPr id="576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195943</xdr:rowOff>
    </xdr:to>
    <xdr:pic>
      <xdr:nvPicPr>
        <xdr:cNvPr id="576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179294</xdr:rowOff>
    </xdr:to>
    <xdr:pic>
      <xdr:nvPicPr>
        <xdr:cNvPr id="57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179294</xdr:rowOff>
    </xdr:to>
    <xdr:pic>
      <xdr:nvPicPr>
        <xdr:cNvPr id="57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179294</xdr:rowOff>
    </xdr:to>
    <xdr:pic>
      <xdr:nvPicPr>
        <xdr:cNvPr id="576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179294</xdr:rowOff>
    </xdr:to>
    <xdr:pic>
      <xdr:nvPicPr>
        <xdr:cNvPr id="576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179294</xdr:rowOff>
    </xdr:to>
    <xdr:pic>
      <xdr:nvPicPr>
        <xdr:cNvPr id="576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179294</xdr:rowOff>
    </xdr:to>
    <xdr:pic>
      <xdr:nvPicPr>
        <xdr:cNvPr id="577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179294</xdr:rowOff>
    </xdr:to>
    <xdr:pic>
      <xdr:nvPicPr>
        <xdr:cNvPr id="577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179294</xdr:rowOff>
    </xdr:to>
    <xdr:pic>
      <xdr:nvPicPr>
        <xdr:cNvPr id="577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179294</xdr:rowOff>
    </xdr:to>
    <xdr:pic>
      <xdr:nvPicPr>
        <xdr:cNvPr id="577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179294</xdr:rowOff>
    </xdr:to>
    <xdr:pic>
      <xdr:nvPicPr>
        <xdr:cNvPr id="577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179294</xdr:rowOff>
    </xdr:to>
    <xdr:pic>
      <xdr:nvPicPr>
        <xdr:cNvPr id="577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179294</xdr:rowOff>
    </xdr:to>
    <xdr:pic>
      <xdr:nvPicPr>
        <xdr:cNvPr id="577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179294</xdr:rowOff>
    </xdr:to>
    <xdr:pic>
      <xdr:nvPicPr>
        <xdr:cNvPr id="577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182879</xdr:rowOff>
    </xdr:to>
    <xdr:pic>
      <xdr:nvPicPr>
        <xdr:cNvPr id="577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195943</xdr:rowOff>
    </xdr:to>
    <xdr:pic>
      <xdr:nvPicPr>
        <xdr:cNvPr id="577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195943</xdr:rowOff>
    </xdr:to>
    <xdr:pic>
      <xdr:nvPicPr>
        <xdr:cNvPr id="578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195943</xdr:rowOff>
    </xdr:to>
    <xdr:pic>
      <xdr:nvPicPr>
        <xdr:cNvPr id="578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78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78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78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78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78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78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78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78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79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79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79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79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79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79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79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79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79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79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80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80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80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80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80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80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80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80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80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80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81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81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81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91440</xdr:colOff>
      <xdr:row>73</xdr:row>
      <xdr:rowOff>182880</xdr:rowOff>
    </xdr:to>
    <xdr:pic>
      <xdr:nvPicPr>
        <xdr:cNvPr id="581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182241</xdr:rowOff>
    </xdr:to>
    <xdr:pic>
      <xdr:nvPicPr>
        <xdr:cNvPr id="58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172807</xdr:rowOff>
    </xdr:to>
    <xdr:pic>
      <xdr:nvPicPr>
        <xdr:cNvPr id="58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182241</xdr:rowOff>
    </xdr:to>
    <xdr:pic>
      <xdr:nvPicPr>
        <xdr:cNvPr id="58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172807</xdr:rowOff>
    </xdr:to>
    <xdr:pic>
      <xdr:nvPicPr>
        <xdr:cNvPr id="58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2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2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2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2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3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79</xdr:row>
      <xdr:rowOff>32394</xdr:rowOff>
    </xdr:to>
    <xdr:pic>
      <xdr:nvPicPr>
        <xdr:cNvPr id="583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43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182241</xdr:rowOff>
    </xdr:to>
    <xdr:pic>
      <xdr:nvPicPr>
        <xdr:cNvPr id="583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172807</xdr:rowOff>
    </xdr:to>
    <xdr:pic>
      <xdr:nvPicPr>
        <xdr:cNvPr id="583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168239</xdr:rowOff>
    </xdr:to>
    <xdr:pic>
      <xdr:nvPicPr>
        <xdr:cNvPr id="583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492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182241</xdr:rowOff>
    </xdr:to>
    <xdr:pic>
      <xdr:nvPicPr>
        <xdr:cNvPr id="583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172807</xdr:rowOff>
    </xdr:to>
    <xdr:pic>
      <xdr:nvPicPr>
        <xdr:cNvPr id="583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3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4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4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4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4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4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4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4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4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4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79</xdr:row>
      <xdr:rowOff>32394</xdr:rowOff>
    </xdr:to>
    <xdr:pic>
      <xdr:nvPicPr>
        <xdr:cNvPr id="585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43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182241</xdr:rowOff>
    </xdr:to>
    <xdr:pic>
      <xdr:nvPicPr>
        <xdr:cNvPr id="585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172807</xdr:rowOff>
    </xdr:to>
    <xdr:pic>
      <xdr:nvPicPr>
        <xdr:cNvPr id="585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168239</xdr:rowOff>
    </xdr:to>
    <xdr:pic>
      <xdr:nvPicPr>
        <xdr:cNvPr id="585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492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182241</xdr:rowOff>
    </xdr:to>
    <xdr:pic>
      <xdr:nvPicPr>
        <xdr:cNvPr id="585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172807</xdr:rowOff>
    </xdr:to>
    <xdr:pic>
      <xdr:nvPicPr>
        <xdr:cNvPr id="585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168239</xdr:rowOff>
    </xdr:to>
    <xdr:pic>
      <xdr:nvPicPr>
        <xdr:cNvPr id="585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492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182241</xdr:rowOff>
    </xdr:to>
    <xdr:pic>
      <xdr:nvPicPr>
        <xdr:cNvPr id="585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172807</xdr:rowOff>
    </xdr:to>
    <xdr:pic>
      <xdr:nvPicPr>
        <xdr:cNvPr id="585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79</xdr:row>
      <xdr:rowOff>32394</xdr:rowOff>
    </xdr:to>
    <xdr:pic>
      <xdr:nvPicPr>
        <xdr:cNvPr id="587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43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182241</xdr:rowOff>
    </xdr:to>
    <xdr:pic>
      <xdr:nvPicPr>
        <xdr:cNvPr id="587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172807</xdr:rowOff>
    </xdr:to>
    <xdr:pic>
      <xdr:nvPicPr>
        <xdr:cNvPr id="587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168239</xdr:rowOff>
    </xdr:to>
    <xdr:pic>
      <xdr:nvPicPr>
        <xdr:cNvPr id="587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492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172807</xdr:rowOff>
    </xdr:to>
    <xdr:pic>
      <xdr:nvPicPr>
        <xdr:cNvPr id="587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168239</xdr:rowOff>
    </xdr:to>
    <xdr:pic>
      <xdr:nvPicPr>
        <xdr:cNvPr id="58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492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182241</xdr:rowOff>
    </xdr:to>
    <xdr:pic>
      <xdr:nvPicPr>
        <xdr:cNvPr id="587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172807</xdr:rowOff>
    </xdr:to>
    <xdr:pic>
      <xdr:nvPicPr>
        <xdr:cNvPr id="587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8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8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8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8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8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8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8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9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9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9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79</xdr:row>
      <xdr:rowOff>32394</xdr:rowOff>
    </xdr:to>
    <xdr:pic>
      <xdr:nvPicPr>
        <xdr:cNvPr id="589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43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182241</xdr:rowOff>
    </xdr:to>
    <xdr:pic>
      <xdr:nvPicPr>
        <xdr:cNvPr id="589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172807</xdr:rowOff>
    </xdr:to>
    <xdr:pic>
      <xdr:nvPicPr>
        <xdr:cNvPr id="589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182241</xdr:rowOff>
    </xdr:to>
    <xdr:pic>
      <xdr:nvPicPr>
        <xdr:cNvPr id="589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172807</xdr:rowOff>
    </xdr:to>
    <xdr:pic>
      <xdr:nvPicPr>
        <xdr:cNvPr id="589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8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9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9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9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90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90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90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9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9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9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9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91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79</xdr:row>
      <xdr:rowOff>32394</xdr:rowOff>
    </xdr:to>
    <xdr:pic>
      <xdr:nvPicPr>
        <xdr:cNvPr id="591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43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182241</xdr:rowOff>
    </xdr:to>
    <xdr:pic>
      <xdr:nvPicPr>
        <xdr:cNvPr id="591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172807</xdr:rowOff>
    </xdr:to>
    <xdr:pic>
      <xdr:nvPicPr>
        <xdr:cNvPr id="591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168239</xdr:rowOff>
    </xdr:to>
    <xdr:pic>
      <xdr:nvPicPr>
        <xdr:cNvPr id="591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492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182241</xdr:rowOff>
    </xdr:to>
    <xdr:pic>
      <xdr:nvPicPr>
        <xdr:cNvPr id="591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172807</xdr:rowOff>
    </xdr:to>
    <xdr:pic>
      <xdr:nvPicPr>
        <xdr:cNvPr id="591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91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91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91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92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92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92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92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92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92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92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92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92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182880</xdr:rowOff>
    </xdr:to>
    <xdr:pic>
      <xdr:nvPicPr>
        <xdr:cNvPr id="592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79</xdr:row>
      <xdr:rowOff>32394</xdr:rowOff>
    </xdr:to>
    <xdr:pic>
      <xdr:nvPicPr>
        <xdr:cNvPr id="593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43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182241</xdr:rowOff>
    </xdr:to>
    <xdr:pic>
      <xdr:nvPicPr>
        <xdr:cNvPr id="593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172807</xdr:rowOff>
    </xdr:to>
    <xdr:pic>
      <xdr:nvPicPr>
        <xdr:cNvPr id="593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168239</xdr:rowOff>
    </xdr:to>
    <xdr:pic>
      <xdr:nvPicPr>
        <xdr:cNvPr id="593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492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195943</xdr:rowOff>
    </xdr:to>
    <xdr:pic>
      <xdr:nvPicPr>
        <xdr:cNvPr id="593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195943</xdr:rowOff>
    </xdr:to>
    <xdr:pic>
      <xdr:nvPicPr>
        <xdr:cNvPr id="593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195943</xdr:rowOff>
    </xdr:to>
    <xdr:pic>
      <xdr:nvPicPr>
        <xdr:cNvPr id="59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183585</xdr:rowOff>
    </xdr:to>
    <xdr:pic>
      <xdr:nvPicPr>
        <xdr:cNvPr id="59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45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172807</xdr:rowOff>
    </xdr:to>
    <xdr:pic>
      <xdr:nvPicPr>
        <xdr:cNvPr id="59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1249680</xdr:colOff>
      <xdr:row>1</xdr:row>
      <xdr:rowOff>0</xdr:rowOff>
    </xdr:from>
    <xdr:to>
      <xdr:col>16</xdr:col>
      <xdr:colOff>109219</xdr:colOff>
      <xdr:row>2</xdr:row>
      <xdr:rowOff>7618</xdr:rowOff>
    </xdr:to>
    <xdr:pic>
      <xdr:nvPicPr>
        <xdr:cNvPr id="593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76620" y="243840"/>
          <a:ext cx="193039" cy="24383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4"/>
  <sheetViews>
    <sheetView showGridLines="0" tabSelected="1" topLeftCell="B1" zoomScale="90" zoomScaleNormal="90" workbookViewId="0">
      <selection activeCell="N97" sqref="N97"/>
    </sheetView>
  </sheetViews>
  <sheetFormatPr defaultColWidth="9.140625" defaultRowHeight="15"/>
  <cols>
    <col min="1" max="1" width="1.42578125" style="6" customWidth="1"/>
    <col min="2" max="2" width="5.7109375" style="6" customWidth="1"/>
    <col min="3" max="3" width="37.85546875" style="5" customWidth="1"/>
    <col min="4" max="4" width="9.7109375" style="45" customWidth="1"/>
    <col min="5" max="5" width="9" style="46" customWidth="1"/>
    <col min="6" max="6" width="48.28515625" style="1" customWidth="1"/>
    <col min="7" max="7" width="13.140625" style="1" customWidth="1"/>
    <col min="8" max="8" width="18.5703125" style="6" customWidth="1"/>
    <col min="9" max="9" width="23.140625" style="1" customWidth="1"/>
    <col min="10" max="11" width="22.140625" style="1" hidden="1" customWidth="1"/>
    <col min="12" max="12" width="19.85546875" style="1" hidden="1" customWidth="1"/>
    <col min="13" max="13" width="18" style="6" customWidth="1"/>
    <col min="14" max="14" width="18.28515625" style="6" customWidth="1"/>
    <col min="15" max="15" width="18" style="6" customWidth="1"/>
    <col min="16" max="16" width="19.42578125" style="6" customWidth="1"/>
    <col min="17" max="18" width="9.140625" style="6"/>
    <col min="19" max="19" width="16.5703125" style="6" customWidth="1"/>
    <col min="20" max="16384" width="9.140625" style="6"/>
  </cols>
  <sheetData>
    <row r="1" spans="1:16" ht="24.6" customHeight="1">
      <c r="B1" s="115" t="s">
        <v>147</v>
      </c>
      <c r="C1" s="115"/>
      <c r="D1" s="115"/>
      <c r="E1" s="115"/>
      <c r="F1" s="115"/>
      <c r="H1" s="47"/>
      <c r="M1" s="47"/>
      <c r="N1" s="114" t="s">
        <v>143</v>
      </c>
      <c r="O1" s="114"/>
      <c r="P1" s="114"/>
    </row>
    <row r="2" spans="1:16" ht="18.75" customHeight="1">
      <c r="B2" s="47"/>
      <c r="D2" s="48"/>
      <c r="E2" s="2"/>
      <c r="G2" s="47"/>
      <c r="H2" s="47"/>
      <c r="M2" s="47"/>
      <c r="N2" s="49"/>
      <c r="O2" s="49"/>
      <c r="P2" s="47"/>
    </row>
    <row r="3" spans="1:16" ht="18" customHeight="1">
      <c r="B3" s="116" t="s">
        <v>141</v>
      </c>
      <c r="C3" s="117"/>
      <c r="D3" s="118" t="s">
        <v>2</v>
      </c>
      <c r="E3" s="119"/>
      <c r="F3" s="120" t="s">
        <v>142</v>
      </c>
      <c r="G3" s="121"/>
      <c r="H3" s="121"/>
      <c r="I3" s="121"/>
      <c r="J3" s="121"/>
      <c r="K3" s="121"/>
      <c r="L3" s="121"/>
      <c r="M3" s="121"/>
      <c r="N3" s="121"/>
      <c r="O3" s="121"/>
      <c r="P3" s="47"/>
    </row>
    <row r="4" spans="1:16" ht="33" customHeight="1" thickBot="1">
      <c r="B4" s="47"/>
      <c r="D4" s="48"/>
      <c r="E4" s="2"/>
      <c r="F4" s="58"/>
      <c r="G4" s="59"/>
      <c r="H4" s="59"/>
      <c r="I4" s="59"/>
      <c r="M4" s="1"/>
      <c r="N4" s="59"/>
      <c r="O4" s="59"/>
    </row>
    <row r="5" spans="1:16" ht="28.15" customHeight="1" thickBot="1">
      <c r="J5" s="8"/>
      <c r="K5" s="8"/>
      <c r="L5" s="9"/>
      <c r="N5" s="10" t="s">
        <v>2</v>
      </c>
    </row>
    <row r="6" spans="1:16" s="7" customFormat="1" ht="76.5" thickTop="1" thickBot="1">
      <c r="A6" s="60"/>
      <c r="B6" s="30" t="s">
        <v>1</v>
      </c>
      <c r="C6" s="31" t="s">
        <v>134</v>
      </c>
      <c r="D6" s="31" t="s">
        <v>0</v>
      </c>
      <c r="E6" s="31" t="s">
        <v>50</v>
      </c>
      <c r="F6" s="31" t="s">
        <v>135</v>
      </c>
      <c r="G6" s="31" t="s">
        <v>136</v>
      </c>
      <c r="H6" s="32" t="s">
        <v>137</v>
      </c>
      <c r="I6" s="33" t="s">
        <v>138</v>
      </c>
      <c r="J6" s="33" t="s">
        <v>139</v>
      </c>
      <c r="K6" s="33" t="s">
        <v>140</v>
      </c>
      <c r="L6" s="33" t="s">
        <v>144</v>
      </c>
      <c r="M6" s="33" t="s">
        <v>145</v>
      </c>
      <c r="N6" s="34" t="s">
        <v>52</v>
      </c>
      <c r="O6" s="32" t="s">
        <v>53</v>
      </c>
      <c r="P6" s="35" t="s">
        <v>51</v>
      </c>
    </row>
    <row r="7" spans="1:16" ht="62.25" thickTop="1">
      <c r="A7" s="61"/>
      <c r="B7" s="100">
        <v>1</v>
      </c>
      <c r="C7" s="62" t="s">
        <v>3</v>
      </c>
      <c r="D7" s="63">
        <v>80</v>
      </c>
      <c r="E7" s="64" t="s">
        <v>4</v>
      </c>
      <c r="F7" s="62" t="s">
        <v>54</v>
      </c>
      <c r="G7" s="111" t="s">
        <v>131</v>
      </c>
      <c r="H7" s="111" t="s">
        <v>55</v>
      </c>
      <c r="I7" s="113" t="s">
        <v>56</v>
      </c>
      <c r="J7" s="11">
        <f t="shared" ref="J7:J38" si="0">D7*L7</f>
        <v>1160</v>
      </c>
      <c r="K7" s="12">
        <f t="shared" ref="K7:K38" si="1">D7*M7</f>
        <v>1276</v>
      </c>
      <c r="L7" s="12">
        <v>14.5</v>
      </c>
      <c r="M7" s="53">
        <f>L7*1.1</f>
        <v>15.950000000000001</v>
      </c>
      <c r="N7" s="37">
        <v>13.2</v>
      </c>
      <c r="O7" s="38">
        <f t="shared" ref="O7:O11" si="2">D7*N7</f>
        <v>1056</v>
      </c>
      <c r="P7" s="39" t="str">
        <f t="shared" ref="P7:P11" si="3">IF(ISNUMBER(N7), IF(N7&gt;M7,"NEVYHOVUJE","VYHOVUJE")," ")</f>
        <v>VYHOVUJE</v>
      </c>
    </row>
    <row r="8" spans="1:16" ht="39.75" customHeight="1">
      <c r="A8" s="65"/>
      <c r="B8" s="101">
        <v>2</v>
      </c>
      <c r="C8" s="66" t="s">
        <v>6</v>
      </c>
      <c r="D8" s="67">
        <v>20</v>
      </c>
      <c r="E8" s="68" t="s">
        <v>5</v>
      </c>
      <c r="F8" s="66" t="s">
        <v>133</v>
      </c>
      <c r="G8" s="111"/>
      <c r="H8" s="111"/>
      <c r="I8" s="111"/>
      <c r="J8" s="13">
        <f t="shared" si="0"/>
        <v>70</v>
      </c>
      <c r="K8" s="14">
        <f t="shared" si="1"/>
        <v>77.000000000000014</v>
      </c>
      <c r="L8" s="14">
        <v>3.5</v>
      </c>
      <c r="M8" s="54">
        <f>L8*1.1</f>
        <v>3.8500000000000005</v>
      </c>
      <c r="N8" s="40">
        <v>2.85</v>
      </c>
      <c r="O8" s="41">
        <f t="shared" si="2"/>
        <v>57</v>
      </c>
      <c r="P8" s="42" t="str">
        <f t="shared" si="3"/>
        <v>VYHOVUJE</v>
      </c>
    </row>
    <row r="9" spans="1:16" ht="61.5">
      <c r="A9" s="65"/>
      <c r="B9" s="101">
        <v>3</v>
      </c>
      <c r="C9" s="66" t="s">
        <v>8</v>
      </c>
      <c r="D9" s="67">
        <v>3</v>
      </c>
      <c r="E9" s="68" t="s">
        <v>7</v>
      </c>
      <c r="F9" s="66" t="s">
        <v>34</v>
      </c>
      <c r="G9" s="111"/>
      <c r="H9" s="111"/>
      <c r="I9" s="111"/>
      <c r="J9" s="15">
        <f t="shared" si="0"/>
        <v>300</v>
      </c>
      <c r="K9" s="16">
        <f t="shared" si="1"/>
        <v>330.00000000000006</v>
      </c>
      <c r="L9" s="14">
        <v>100</v>
      </c>
      <c r="M9" s="54">
        <f t="shared" ref="M9:M72" si="4">L9*1.1</f>
        <v>110.00000000000001</v>
      </c>
      <c r="N9" s="37">
        <v>43.5</v>
      </c>
      <c r="O9" s="43">
        <f t="shared" si="2"/>
        <v>130.5</v>
      </c>
      <c r="P9" s="44" t="str">
        <f t="shared" si="3"/>
        <v>VYHOVUJE</v>
      </c>
    </row>
    <row r="10" spans="1:16" ht="30.75">
      <c r="A10" s="65"/>
      <c r="B10" s="100">
        <v>4</v>
      </c>
      <c r="C10" s="66" t="s">
        <v>9</v>
      </c>
      <c r="D10" s="63">
        <v>4</v>
      </c>
      <c r="E10" s="68" t="s">
        <v>7</v>
      </c>
      <c r="F10" s="66" t="s">
        <v>35</v>
      </c>
      <c r="G10" s="111"/>
      <c r="H10" s="111"/>
      <c r="I10" s="111"/>
      <c r="J10" s="13">
        <f t="shared" si="0"/>
        <v>560</v>
      </c>
      <c r="K10" s="17">
        <f t="shared" si="1"/>
        <v>616</v>
      </c>
      <c r="L10" s="14">
        <v>140</v>
      </c>
      <c r="M10" s="54">
        <f t="shared" si="4"/>
        <v>154</v>
      </c>
      <c r="N10" s="40">
        <v>44</v>
      </c>
      <c r="O10" s="41">
        <f t="shared" si="2"/>
        <v>176</v>
      </c>
      <c r="P10" s="42" t="str">
        <f t="shared" si="3"/>
        <v>VYHOVUJE</v>
      </c>
    </row>
    <row r="11" spans="1:16" ht="75.75">
      <c r="A11" s="65"/>
      <c r="B11" s="101">
        <v>5</v>
      </c>
      <c r="C11" s="66" t="s">
        <v>10</v>
      </c>
      <c r="D11" s="67">
        <v>3</v>
      </c>
      <c r="E11" s="68" t="s">
        <v>7</v>
      </c>
      <c r="F11" s="66" t="s">
        <v>36</v>
      </c>
      <c r="G11" s="111"/>
      <c r="H11" s="111"/>
      <c r="I11" s="111"/>
      <c r="J11" s="13">
        <f t="shared" si="0"/>
        <v>975</v>
      </c>
      <c r="K11" s="14">
        <f t="shared" si="1"/>
        <v>1072.5000000000002</v>
      </c>
      <c r="L11" s="14">
        <v>325</v>
      </c>
      <c r="M11" s="54">
        <f t="shared" si="4"/>
        <v>357.50000000000006</v>
      </c>
      <c r="N11" s="40">
        <v>290</v>
      </c>
      <c r="O11" s="41">
        <f t="shared" si="2"/>
        <v>870</v>
      </c>
      <c r="P11" s="42" t="str">
        <f t="shared" si="3"/>
        <v>VYHOVUJE</v>
      </c>
    </row>
    <row r="12" spans="1:16" ht="45.75">
      <c r="A12" s="65"/>
      <c r="B12" s="101">
        <v>6</v>
      </c>
      <c r="C12" s="66" t="s">
        <v>11</v>
      </c>
      <c r="D12" s="67">
        <v>2</v>
      </c>
      <c r="E12" s="68" t="s">
        <v>7</v>
      </c>
      <c r="F12" s="66" t="s">
        <v>12</v>
      </c>
      <c r="G12" s="111"/>
      <c r="H12" s="111"/>
      <c r="I12" s="111"/>
      <c r="J12" s="13">
        <f t="shared" si="0"/>
        <v>106</v>
      </c>
      <c r="K12" s="17">
        <f t="shared" si="1"/>
        <v>116.60000000000001</v>
      </c>
      <c r="L12" s="14">
        <v>53</v>
      </c>
      <c r="M12" s="54">
        <f t="shared" si="4"/>
        <v>58.300000000000004</v>
      </c>
      <c r="N12" s="40">
        <v>13.5</v>
      </c>
      <c r="O12" s="41">
        <f t="shared" ref="O12:O75" si="5">D12*N12</f>
        <v>27</v>
      </c>
      <c r="P12" s="42" t="str">
        <f t="shared" ref="P12:P75" si="6">IF(ISNUMBER(N12), IF(N12&gt;M12,"NEVYHOVUJE","VYHOVUJE")," ")</f>
        <v>VYHOVUJE</v>
      </c>
    </row>
    <row r="13" spans="1:16" ht="60.75">
      <c r="A13" s="65"/>
      <c r="B13" s="100">
        <v>7</v>
      </c>
      <c r="C13" s="66" t="s">
        <v>14</v>
      </c>
      <c r="D13" s="63">
        <v>3</v>
      </c>
      <c r="E13" s="68" t="s">
        <v>7</v>
      </c>
      <c r="F13" s="66" t="s">
        <v>15</v>
      </c>
      <c r="G13" s="111"/>
      <c r="H13" s="111"/>
      <c r="I13" s="111"/>
      <c r="J13" s="11">
        <f t="shared" si="0"/>
        <v>123</v>
      </c>
      <c r="K13" s="12">
        <f t="shared" si="1"/>
        <v>135.30000000000001</v>
      </c>
      <c r="L13" s="12">
        <v>41</v>
      </c>
      <c r="M13" s="54">
        <f t="shared" si="4"/>
        <v>45.1</v>
      </c>
      <c r="N13" s="37">
        <v>45</v>
      </c>
      <c r="O13" s="43">
        <f t="shared" si="5"/>
        <v>135</v>
      </c>
      <c r="P13" s="44" t="str">
        <f t="shared" si="6"/>
        <v>VYHOVUJE</v>
      </c>
    </row>
    <row r="14" spans="1:16" ht="15.75">
      <c r="A14" s="65"/>
      <c r="B14" s="101">
        <v>8</v>
      </c>
      <c r="C14" s="66" t="s">
        <v>16</v>
      </c>
      <c r="D14" s="67">
        <v>3</v>
      </c>
      <c r="E14" s="68" t="s">
        <v>13</v>
      </c>
      <c r="F14" s="66" t="s">
        <v>33</v>
      </c>
      <c r="G14" s="111"/>
      <c r="H14" s="111"/>
      <c r="I14" s="111"/>
      <c r="J14" s="13">
        <f t="shared" si="0"/>
        <v>210</v>
      </c>
      <c r="K14" s="14">
        <f t="shared" si="1"/>
        <v>231</v>
      </c>
      <c r="L14" s="14">
        <v>70</v>
      </c>
      <c r="M14" s="54">
        <f t="shared" si="4"/>
        <v>77</v>
      </c>
      <c r="N14" s="40">
        <v>54</v>
      </c>
      <c r="O14" s="41">
        <f t="shared" si="5"/>
        <v>162</v>
      </c>
      <c r="P14" s="42" t="str">
        <f t="shared" si="6"/>
        <v>VYHOVUJE</v>
      </c>
    </row>
    <row r="15" spans="1:16">
      <c r="A15" s="65"/>
      <c r="B15" s="101">
        <v>9</v>
      </c>
      <c r="C15" s="66" t="s">
        <v>18</v>
      </c>
      <c r="D15" s="67">
        <v>3</v>
      </c>
      <c r="E15" s="68" t="s">
        <v>17</v>
      </c>
      <c r="F15" s="66" t="s">
        <v>19</v>
      </c>
      <c r="G15" s="111"/>
      <c r="H15" s="111"/>
      <c r="I15" s="111"/>
      <c r="J15" s="13">
        <f t="shared" si="0"/>
        <v>45</v>
      </c>
      <c r="K15" s="14">
        <f t="shared" si="1"/>
        <v>49.5</v>
      </c>
      <c r="L15" s="14">
        <v>15</v>
      </c>
      <c r="M15" s="54">
        <f t="shared" si="4"/>
        <v>16.5</v>
      </c>
      <c r="N15" s="40">
        <v>10</v>
      </c>
      <c r="O15" s="41">
        <f t="shared" si="5"/>
        <v>30</v>
      </c>
      <c r="P15" s="42" t="str">
        <f t="shared" si="6"/>
        <v>VYHOVUJE</v>
      </c>
    </row>
    <row r="16" spans="1:16" ht="15.75">
      <c r="A16" s="65"/>
      <c r="B16" s="100">
        <v>10</v>
      </c>
      <c r="C16" s="66" t="s">
        <v>20</v>
      </c>
      <c r="D16" s="67">
        <v>5</v>
      </c>
      <c r="E16" s="68" t="s">
        <v>21</v>
      </c>
      <c r="F16" s="66" t="s">
        <v>32</v>
      </c>
      <c r="G16" s="111"/>
      <c r="H16" s="111"/>
      <c r="I16" s="111"/>
      <c r="J16" s="13">
        <f t="shared" si="0"/>
        <v>100</v>
      </c>
      <c r="K16" s="14">
        <f t="shared" si="1"/>
        <v>110</v>
      </c>
      <c r="L16" s="14">
        <v>20</v>
      </c>
      <c r="M16" s="54">
        <f t="shared" si="4"/>
        <v>22</v>
      </c>
      <c r="N16" s="40">
        <v>13.5</v>
      </c>
      <c r="O16" s="41">
        <f t="shared" si="5"/>
        <v>67.5</v>
      </c>
      <c r="P16" s="42" t="str">
        <f t="shared" si="6"/>
        <v>VYHOVUJE</v>
      </c>
    </row>
    <row r="17" spans="1:16" ht="30.75">
      <c r="A17" s="65"/>
      <c r="B17" s="101">
        <v>11</v>
      </c>
      <c r="C17" s="66" t="s">
        <v>22</v>
      </c>
      <c r="D17" s="67">
        <v>5</v>
      </c>
      <c r="E17" s="68" t="s">
        <v>21</v>
      </c>
      <c r="F17" s="66" t="s">
        <v>31</v>
      </c>
      <c r="G17" s="111"/>
      <c r="H17" s="111"/>
      <c r="I17" s="111"/>
      <c r="J17" s="13">
        <f t="shared" si="0"/>
        <v>375</v>
      </c>
      <c r="K17" s="14">
        <f t="shared" si="1"/>
        <v>412.5</v>
      </c>
      <c r="L17" s="14">
        <v>75</v>
      </c>
      <c r="M17" s="54">
        <f t="shared" si="4"/>
        <v>82.5</v>
      </c>
      <c r="N17" s="37">
        <v>51</v>
      </c>
      <c r="O17" s="43">
        <f t="shared" si="5"/>
        <v>255</v>
      </c>
      <c r="P17" s="44" t="str">
        <f t="shared" si="6"/>
        <v>VYHOVUJE</v>
      </c>
    </row>
    <row r="18" spans="1:16">
      <c r="A18" s="65"/>
      <c r="B18" s="101">
        <v>12</v>
      </c>
      <c r="C18" s="66" t="s">
        <v>23</v>
      </c>
      <c r="D18" s="67">
        <v>1</v>
      </c>
      <c r="E18" s="68" t="s">
        <v>7</v>
      </c>
      <c r="F18" s="66" t="s">
        <v>40</v>
      </c>
      <c r="G18" s="111"/>
      <c r="H18" s="111"/>
      <c r="I18" s="111"/>
      <c r="J18" s="13">
        <f t="shared" si="0"/>
        <v>59</v>
      </c>
      <c r="K18" s="14">
        <f t="shared" si="1"/>
        <v>64.900000000000006</v>
      </c>
      <c r="L18" s="14">
        <v>59</v>
      </c>
      <c r="M18" s="54">
        <f t="shared" si="4"/>
        <v>64.900000000000006</v>
      </c>
      <c r="N18" s="40">
        <v>43</v>
      </c>
      <c r="O18" s="41">
        <f t="shared" si="5"/>
        <v>43</v>
      </c>
      <c r="P18" s="42" t="str">
        <f t="shared" si="6"/>
        <v>VYHOVUJE</v>
      </c>
    </row>
    <row r="19" spans="1:16" ht="45">
      <c r="A19" s="65"/>
      <c r="B19" s="100">
        <v>13</v>
      </c>
      <c r="C19" s="66" t="s">
        <v>24</v>
      </c>
      <c r="D19" s="67">
        <v>1</v>
      </c>
      <c r="E19" s="68" t="s">
        <v>7</v>
      </c>
      <c r="F19" s="66" t="s">
        <v>41</v>
      </c>
      <c r="G19" s="111"/>
      <c r="H19" s="111"/>
      <c r="I19" s="111"/>
      <c r="J19" s="13">
        <f t="shared" si="0"/>
        <v>36.5</v>
      </c>
      <c r="K19" s="14">
        <f t="shared" si="1"/>
        <v>40.150000000000006</v>
      </c>
      <c r="L19" s="14">
        <v>36.5</v>
      </c>
      <c r="M19" s="54">
        <f t="shared" si="4"/>
        <v>40.150000000000006</v>
      </c>
      <c r="N19" s="40">
        <v>20.7</v>
      </c>
      <c r="O19" s="41">
        <f t="shared" si="5"/>
        <v>20.7</v>
      </c>
      <c r="P19" s="42" t="str">
        <f t="shared" si="6"/>
        <v>VYHOVUJE</v>
      </c>
    </row>
    <row r="20" spans="1:16">
      <c r="A20" s="65"/>
      <c r="B20" s="101">
        <v>14</v>
      </c>
      <c r="C20" s="66" t="s">
        <v>25</v>
      </c>
      <c r="D20" s="67">
        <v>1</v>
      </c>
      <c r="E20" s="68" t="s">
        <v>7</v>
      </c>
      <c r="F20" s="66" t="s">
        <v>42</v>
      </c>
      <c r="G20" s="111"/>
      <c r="H20" s="111"/>
      <c r="I20" s="111"/>
      <c r="J20" s="13">
        <f t="shared" si="0"/>
        <v>35</v>
      </c>
      <c r="K20" s="14">
        <f t="shared" si="1"/>
        <v>38.5</v>
      </c>
      <c r="L20" s="14">
        <v>35</v>
      </c>
      <c r="M20" s="54">
        <f t="shared" si="4"/>
        <v>38.5</v>
      </c>
      <c r="N20" s="40">
        <v>38</v>
      </c>
      <c r="O20" s="41">
        <f t="shared" si="5"/>
        <v>38</v>
      </c>
      <c r="P20" s="42" t="str">
        <f t="shared" si="6"/>
        <v>VYHOVUJE</v>
      </c>
    </row>
    <row r="21" spans="1:16" ht="30">
      <c r="A21" s="65"/>
      <c r="B21" s="101">
        <v>15</v>
      </c>
      <c r="C21" s="66" t="s">
        <v>26</v>
      </c>
      <c r="D21" s="67">
        <v>10</v>
      </c>
      <c r="E21" s="68" t="s">
        <v>7</v>
      </c>
      <c r="F21" s="66" t="s">
        <v>43</v>
      </c>
      <c r="G21" s="111"/>
      <c r="H21" s="111"/>
      <c r="I21" s="111"/>
      <c r="J21" s="13">
        <f t="shared" si="0"/>
        <v>135</v>
      </c>
      <c r="K21" s="14">
        <f t="shared" si="1"/>
        <v>148.5</v>
      </c>
      <c r="L21" s="14">
        <v>13.5</v>
      </c>
      <c r="M21" s="54">
        <f t="shared" si="4"/>
        <v>14.850000000000001</v>
      </c>
      <c r="N21" s="37">
        <v>11.5</v>
      </c>
      <c r="O21" s="43">
        <f t="shared" si="5"/>
        <v>115</v>
      </c>
      <c r="P21" s="44" t="str">
        <f t="shared" si="6"/>
        <v>VYHOVUJE</v>
      </c>
    </row>
    <row r="22" spans="1:16" ht="30.75">
      <c r="A22" s="65"/>
      <c r="B22" s="100">
        <v>16</v>
      </c>
      <c r="C22" s="66" t="s">
        <v>27</v>
      </c>
      <c r="D22" s="63">
        <v>1</v>
      </c>
      <c r="E22" s="68" t="s">
        <v>13</v>
      </c>
      <c r="F22" s="66" t="s">
        <v>39</v>
      </c>
      <c r="G22" s="111"/>
      <c r="H22" s="111"/>
      <c r="I22" s="111"/>
      <c r="J22" s="11">
        <f t="shared" si="0"/>
        <v>10</v>
      </c>
      <c r="K22" s="12">
        <f t="shared" si="1"/>
        <v>11</v>
      </c>
      <c r="L22" s="12">
        <v>10</v>
      </c>
      <c r="M22" s="54">
        <f t="shared" si="4"/>
        <v>11</v>
      </c>
      <c r="N22" s="40">
        <v>10</v>
      </c>
      <c r="O22" s="41">
        <f t="shared" si="5"/>
        <v>10</v>
      </c>
      <c r="P22" s="42" t="str">
        <f t="shared" si="6"/>
        <v>VYHOVUJE</v>
      </c>
    </row>
    <row r="23" spans="1:16">
      <c r="A23" s="65"/>
      <c r="B23" s="101">
        <v>17</v>
      </c>
      <c r="C23" s="66" t="s">
        <v>28</v>
      </c>
      <c r="D23" s="67">
        <v>5</v>
      </c>
      <c r="E23" s="68" t="s">
        <v>7</v>
      </c>
      <c r="F23" s="66" t="s">
        <v>44</v>
      </c>
      <c r="G23" s="111"/>
      <c r="H23" s="111"/>
      <c r="I23" s="111"/>
      <c r="J23" s="13">
        <f t="shared" si="0"/>
        <v>30</v>
      </c>
      <c r="K23" s="14">
        <f t="shared" si="1"/>
        <v>33</v>
      </c>
      <c r="L23" s="14">
        <v>6</v>
      </c>
      <c r="M23" s="54">
        <f t="shared" si="4"/>
        <v>6.6000000000000005</v>
      </c>
      <c r="N23" s="40">
        <v>2</v>
      </c>
      <c r="O23" s="41">
        <f t="shared" si="5"/>
        <v>10</v>
      </c>
      <c r="P23" s="42" t="str">
        <f t="shared" si="6"/>
        <v>VYHOVUJE</v>
      </c>
    </row>
    <row r="24" spans="1:16" ht="15.75">
      <c r="A24" s="65"/>
      <c r="B24" s="101">
        <v>18</v>
      </c>
      <c r="C24" s="66" t="s">
        <v>29</v>
      </c>
      <c r="D24" s="63">
        <v>3</v>
      </c>
      <c r="E24" s="68" t="s">
        <v>7</v>
      </c>
      <c r="F24" s="66" t="s">
        <v>37</v>
      </c>
      <c r="G24" s="111"/>
      <c r="H24" s="111"/>
      <c r="I24" s="111"/>
      <c r="J24" s="11">
        <f t="shared" si="0"/>
        <v>27</v>
      </c>
      <c r="K24" s="12">
        <f t="shared" si="1"/>
        <v>29.700000000000003</v>
      </c>
      <c r="L24" s="12">
        <v>9</v>
      </c>
      <c r="M24" s="54">
        <f t="shared" si="4"/>
        <v>9.9</v>
      </c>
      <c r="N24" s="40">
        <v>3</v>
      </c>
      <c r="O24" s="41">
        <f t="shared" si="5"/>
        <v>9</v>
      </c>
      <c r="P24" s="42" t="str">
        <f t="shared" si="6"/>
        <v>VYHOVUJE</v>
      </c>
    </row>
    <row r="25" spans="1:16" ht="16.5" thickBot="1">
      <c r="A25" s="65"/>
      <c r="B25" s="102">
        <v>19</v>
      </c>
      <c r="C25" s="69" t="s">
        <v>30</v>
      </c>
      <c r="D25" s="70">
        <v>3</v>
      </c>
      <c r="E25" s="68" t="s">
        <v>7</v>
      </c>
      <c r="F25" s="69" t="s">
        <v>38</v>
      </c>
      <c r="G25" s="112"/>
      <c r="H25" s="112"/>
      <c r="I25" s="112"/>
      <c r="J25" s="18">
        <f t="shared" si="0"/>
        <v>54</v>
      </c>
      <c r="K25" s="19">
        <f t="shared" si="1"/>
        <v>59.400000000000006</v>
      </c>
      <c r="L25" s="19">
        <v>18</v>
      </c>
      <c r="M25" s="55">
        <f t="shared" si="4"/>
        <v>19.8</v>
      </c>
      <c r="N25" s="50">
        <v>10.5</v>
      </c>
      <c r="O25" s="51">
        <f t="shared" si="5"/>
        <v>31.5</v>
      </c>
      <c r="P25" s="52" t="str">
        <f t="shared" si="6"/>
        <v>VYHOVUJE</v>
      </c>
    </row>
    <row r="26" spans="1:16" ht="233.45" customHeight="1" thickTop="1" thickBot="1">
      <c r="A26" s="65"/>
      <c r="B26" s="71">
        <v>20</v>
      </c>
      <c r="C26" s="72" t="s">
        <v>57</v>
      </c>
      <c r="D26" s="73">
        <v>19</v>
      </c>
      <c r="E26" s="74" t="s">
        <v>7</v>
      </c>
      <c r="F26" s="72" t="s">
        <v>132</v>
      </c>
      <c r="G26" s="75" t="s">
        <v>131</v>
      </c>
      <c r="H26" s="75" t="s">
        <v>58</v>
      </c>
      <c r="I26" s="75" t="s">
        <v>146</v>
      </c>
      <c r="J26" s="20">
        <f t="shared" si="0"/>
        <v>9880</v>
      </c>
      <c r="K26" s="20">
        <f t="shared" si="1"/>
        <v>10868</v>
      </c>
      <c r="L26" s="20">
        <v>520</v>
      </c>
      <c r="M26" s="56">
        <f t="shared" si="4"/>
        <v>572</v>
      </c>
      <c r="N26" s="50">
        <v>400</v>
      </c>
      <c r="O26" s="51">
        <f t="shared" si="5"/>
        <v>7600</v>
      </c>
      <c r="P26" s="52" t="str">
        <f t="shared" si="6"/>
        <v>VYHOVUJE</v>
      </c>
    </row>
    <row r="27" spans="1:16" ht="61.5" thickTop="1">
      <c r="A27" s="65"/>
      <c r="B27" s="76">
        <v>21</v>
      </c>
      <c r="C27" s="77" t="s">
        <v>59</v>
      </c>
      <c r="D27" s="78">
        <v>1</v>
      </c>
      <c r="E27" s="79" t="s">
        <v>7</v>
      </c>
      <c r="F27" s="77" t="s">
        <v>60</v>
      </c>
      <c r="G27" s="113" t="s">
        <v>131</v>
      </c>
      <c r="H27" s="113" t="s">
        <v>61</v>
      </c>
      <c r="I27" s="113" t="s">
        <v>62</v>
      </c>
      <c r="J27" s="14">
        <f t="shared" si="0"/>
        <v>185</v>
      </c>
      <c r="K27" s="14">
        <f t="shared" si="1"/>
        <v>203.50000000000003</v>
      </c>
      <c r="L27" s="14">
        <v>185</v>
      </c>
      <c r="M27" s="57">
        <f t="shared" si="4"/>
        <v>203.50000000000003</v>
      </c>
      <c r="N27" s="37">
        <v>155</v>
      </c>
      <c r="O27" s="43">
        <f t="shared" si="5"/>
        <v>155</v>
      </c>
      <c r="P27" s="44" t="str">
        <f t="shared" si="6"/>
        <v>VYHOVUJE</v>
      </c>
    </row>
    <row r="28" spans="1:16" ht="61.5">
      <c r="A28" s="65"/>
      <c r="B28" s="100">
        <v>22</v>
      </c>
      <c r="C28" s="80" t="s">
        <v>8</v>
      </c>
      <c r="D28" s="67">
        <v>2</v>
      </c>
      <c r="E28" s="68" t="s">
        <v>7</v>
      </c>
      <c r="F28" s="80" t="s">
        <v>34</v>
      </c>
      <c r="G28" s="111"/>
      <c r="H28" s="111"/>
      <c r="I28" s="111"/>
      <c r="J28" s="14">
        <f t="shared" si="0"/>
        <v>200</v>
      </c>
      <c r="K28" s="14">
        <f t="shared" si="1"/>
        <v>220.00000000000003</v>
      </c>
      <c r="L28" s="14">
        <v>100</v>
      </c>
      <c r="M28" s="54">
        <f t="shared" si="4"/>
        <v>110.00000000000001</v>
      </c>
      <c r="N28" s="40">
        <v>43.5</v>
      </c>
      <c r="O28" s="41">
        <f t="shared" si="5"/>
        <v>87</v>
      </c>
      <c r="P28" s="42" t="str">
        <f t="shared" si="6"/>
        <v>VYHOVUJE</v>
      </c>
    </row>
    <row r="29" spans="1:16" ht="30.75">
      <c r="A29" s="65"/>
      <c r="B29" s="101">
        <v>23</v>
      </c>
      <c r="C29" s="81" t="s">
        <v>9</v>
      </c>
      <c r="D29" s="63">
        <v>2</v>
      </c>
      <c r="E29" s="82" t="s">
        <v>7</v>
      </c>
      <c r="F29" s="81" t="s">
        <v>35</v>
      </c>
      <c r="G29" s="111"/>
      <c r="H29" s="111"/>
      <c r="I29" s="111"/>
      <c r="J29" s="12">
        <f t="shared" si="0"/>
        <v>280</v>
      </c>
      <c r="K29" s="12">
        <f t="shared" si="1"/>
        <v>308</v>
      </c>
      <c r="L29" s="12">
        <v>140</v>
      </c>
      <c r="M29" s="54">
        <f t="shared" si="4"/>
        <v>154</v>
      </c>
      <c r="N29" s="37">
        <v>44</v>
      </c>
      <c r="O29" s="43">
        <f t="shared" si="5"/>
        <v>88</v>
      </c>
      <c r="P29" s="44" t="str">
        <f t="shared" si="6"/>
        <v>VYHOVUJE</v>
      </c>
    </row>
    <row r="30" spans="1:16" ht="75.75">
      <c r="A30" s="65"/>
      <c r="B30" s="101">
        <v>24</v>
      </c>
      <c r="C30" s="80" t="s">
        <v>10</v>
      </c>
      <c r="D30" s="67">
        <v>1</v>
      </c>
      <c r="E30" s="68" t="s">
        <v>7</v>
      </c>
      <c r="F30" s="80" t="s">
        <v>36</v>
      </c>
      <c r="G30" s="111"/>
      <c r="H30" s="111"/>
      <c r="I30" s="111"/>
      <c r="J30" s="14">
        <f t="shared" si="0"/>
        <v>325</v>
      </c>
      <c r="K30" s="14">
        <f t="shared" si="1"/>
        <v>357.50000000000006</v>
      </c>
      <c r="L30" s="14">
        <v>325</v>
      </c>
      <c r="M30" s="54">
        <f t="shared" si="4"/>
        <v>357.50000000000006</v>
      </c>
      <c r="N30" s="40">
        <v>290</v>
      </c>
      <c r="O30" s="41">
        <f t="shared" si="5"/>
        <v>290</v>
      </c>
      <c r="P30" s="42" t="str">
        <f t="shared" si="6"/>
        <v>VYHOVUJE</v>
      </c>
    </row>
    <row r="31" spans="1:16" ht="46.5">
      <c r="A31" s="65"/>
      <c r="B31" s="100">
        <v>25</v>
      </c>
      <c r="C31" s="80" t="s">
        <v>63</v>
      </c>
      <c r="D31" s="67">
        <v>2</v>
      </c>
      <c r="E31" s="68" t="s">
        <v>7</v>
      </c>
      <c r="F31" s="80" t="s">
        <v>64</v>
      </c>
      <c r="G31" s="111"/>
      <c r="H31" s="111"/>
      <c r="I31" s="123"/>
      <c r="J31" s="21">
        <f t="shared" si="0"/>
        <v>84</v>
      </c>
      <c r="K31" s="22">
        <f t="shared" si="1"/>
        <v>92.4</v>
      </c>
      <c r="L31" s="13">
        <v>42</v>
      </c>
      <c r="M31" s="54">
        <f t="shared" si="4"/>
        <v>46.2</v>
      </c>
      <c r="N31" s="40">
        <v>27</v>
      </c>
      <c r="O31" s="41">
        <f t="shared" si="5"/>
        <v>54</v>
      </c>
      <c r="P31" s="42" t="str">
        <f t="shared" si="6"/>
        <v>VYHOVUJE</v>
      </c>
    </row>
    <row r="32" spans="1:16" ht="60.75">
      <c r="A32" s="65"/>
      <c r="B32" s="101">
        <v>26</v>
      </c>
      <c r="C32" s="80" t="s">
        <v>65</v>
      </c>
      <c r="D32" s="67">
        <v>1</v>
      </c>
      <c r="E32" s="68" t="s">
        <v>7</v>
      </c>
      <c r="F32" s="80" t="s">
        <v>66</v>
      </c>
      <c r="G32" s="111"/>
      <c r="H32" s="111"/>
      <c r="I32" s="111"/>
      <c r="J32" s="12">
        <f t="shared" si="0"/>
        <v>41</v>
      </c>
      <c r="K32" s="12">
        <f t="shared" si="1"/>
        <v>45.1</v>
      </c>
      <c r="L32" s="12">
        <v>41</v>
      </c>
      <c r="M32" s="54">
        <f t="shared" si="4"/>
        <v>45.1</v>
      </c>
      <c r="N32" s="40">
        <v>27</v>
      </c>
      <c r="O32" s="41">
        <f t="shared" si="5"/>
        <v>27</v>
      </c>
      <c r="P32" s="42" t="str">
        <f t="shared" si="6"/>
        <v>VYHOVUJE</v>
      </c>
    </row>
    <row r="33" spans="1:16" ht="30.75">
      <c r="A33" s="65"/>
      <c r="B33" s="101">
        <v>27</v>
      </c>
      <c r="C33" s="80" t="s">
        <v>67</v>
      </c>
      <c r="D33" s="67">
        <v>2</v>
      </c>
      <c r="E33" s="68" t="s">
        <v>7</v>
      </c>
      <c r="F33" s="80" t="s">
        <v>68</v>
      </c>
      <c r="G33" s="111"/>
      <c r="H33" s="111"/>
      <c r="I33" s="111"/>
      <c r="J33" s="14">
        <f t="shared" si="0"/>
        <v>160</v>
      </c>
      <c r="K33" s="14">
        <f t="shared" si="1"/>
        <v>176</v>
      </c>
      <c r="L33" s="14">
        <v>80</v>
      </c>
      <c r="M33" s="54">
        <f t="shared" si="4"/>
        <v>88</v>
      </c>
      <c r="N33" s="37">
        <v>43</v>
      </c>
      <c r="O33" s="43">
        <f t="shared" si="5"/>
        <v>86</v>
      </c>
      <c r="P33" s="44" t="str">
        <f t="shared" si="6"/>
        <v>VYHOVUJE</v>
      </c>
    </row>
    <row r="34" spans="1:16" ht="31.5">
      <c r="A34" s="65"/>
      <c r="B34" s="100">
        <v>28</v>
      </c>
      <c r="C34" s="80" t="s">
        <v>69</v>
      </c>
      <c r="D34" s="67">
        <v>2</v>
      </c>
      <c r="E34" s="68" t="s">
        <v>7</v>
      </c>
      <c r="F34" s="80" t="s">
        <v>70</v>
      </c>
      <c r="G34" s="111"/>
      <c r="H34" s="111"/>
      <c r="I34" s="111"/>
      <c r="J34" s="14">
        <f t="shared" si="0"/>
        <v>40</v>
      </c>
      <c r="K34" s="14">
        <f t="shared" si="1"/>
        <v>44</v>
      </c>
      <c r="L34" s="14">
        <v>20</v>
      </c>
      <c r="M34" s="54">
        <f t="shared" si="4"/>
        <v>22</v>
      </c>
      <c r="N34" s="40">
        <v>9</v>
      </c>
      <c r="O34" s="41">
        <f t="shared" si="5"/>
        <v>18</v>
      </c>
      <c r="P34" s="42" t="str">
        <f t="shared" si="6"/>
        <v>VYHOVUJE</v>
      </c>
    </row>
    <row r="35" spans="1:16" ht="15.75">
      <c r="A35" s="65"/>
      <c r="B35" s="101">
        <v>29</v>
      </c>
      <c r="C35" s="80" t="s">
        <v>69</v>
      </c>
      <c r="D35" s="67">
        <v>2</v>
      </c>
      <c r="E35" s="68" t="s">
        <v>7</v>
      </c>
      <c r="F35" s="80" t="s">
        <v>71</v>
      </c>
      <c r="G35" s="111"/>
      <c r="H35" s="111"/>
      <c r="I35" s="111"/>
      <c r="J35" s="14">
        <f t="shared" si="0"/>
        <v>40</v>
      </c>
      <c r="K35" s="14">
        <f t="shared" si="1"/>
        <v>44</v>
      </c>
      <c r="L35" s="14">
        <v>20</v>
      </c>
      <c r="M35" s="54">
        <f t="shared" si="4"/>
        <v>22</v>
      </c>
      <c r="N35" s="40">
        <v>9</v>
      </c>
      <c r="O35" s="41">
        <f t="shared" si="5"/>
        <v>18</v>
      </c>
      <c r="P35" s="42" t="str">
        <f t="shared" si="6"/>
        <v>VYHOVUJE</v>
      </c>
    </row>
    <row r="36" spans="1:16" ht="75.75">
      <c r="A36" s="65"/>
      <c r="B36" s="101">
        <v>30</v>
      </c>
      <c r="C36" s="80" t="s">
        <v>72</v>
      </c>
      <c r="D36" s="67">
        <v>1</v>
      </c>
      <c r="E36" s="68" t="s">
        <v>7</v>
      </c>
      <c r="F36" s="80" t="s">
        <v>73</v>
      </c>
      <c r="G36" s="111"/>
      <c r="H36" s="111"/>
      <c r="I36" s="111"/>
      <c r="J36" s="12">
        <f t="shared" si="0"/>
        <v>138</v>
      </c>
      <c r="K36" s="12">
        <f t="shared" si="1"/>
        <v>151.80000000000001</v>
      </c>
      <c r="L36" s="12">
        <v>138</v>
      </c>
      <c r="M36" s="54">
        <f t="shared" si="4"/>
        <v>151.80000000000001</v>
      </c>
      <c r="N36" s="40">
        <v>11.3</v>
      </c>
      <c r="O36" s="41">
        <f t="shared" si="5"/>
        <v>11.3</v>
      </c>
      <c r="P36" s="42" t="str">
        <f t="shared" si="6"/>
        <v>VYHOVUJE</v>
      </c>
    </row>
    <row r="37" spans="1:16" ht="45.75">
      <c r="A37" s="65"/>
      <c r="B37" s="100">
        <v>31</v>
      </c>
      <c r="C37" s="80" t="s">
        <v>74</v>
      </c>
      <c r="D37" s="67">
        <v>2</v>
      </c>
      <c r="E37" s="68" t="s">
        <v>7</v>
      </c>
      <c r="F37" s="80" t="s">
        <v>75</v>
      </c>
      <c r="G37" s="111"/>
      <c r="H37" s="111"/>
      <c r="I37" s="111"/>
      <c r="J37" s="14">
        <f t="shared" si="0"/>
        <v>130</v>
      </c>
      <c r="K37" s="14">
        <f t="shared" si="1"/>
        <v>143</v>
      </c>
      <c r="L37" s="14">
        <v>65</v>
      </c>
      <c r="M37" s="54">
        <f t="shared" si="4"/>
        <v>71.5</v>
      </c>
      <c r="N37" s="37">
        <v>58</v>
      </c>
      <c r="O37" s="43">
        <f t="shared" si="5"/>
        <v>116</v>
      </c>
      <c r="P37" s="44" t="str">
        <f t="shared" si="6"/>
        <v>VYHOVUJE</v>
      </c>
    </row>
    <row r="38" spans="1:16" ht="60.75">
      <c r="A38" s="65"/>
      <c r="B38" s="101">
        <v>32</v>
      </c>
      <c r="C38" s="81" t="s">
        <v>14</v>
      </c>
      <c r="D38" s="63">
        <v>2</v>
      </c>
      <c r="E38" s="82" t="s">
        <v>7</v>
      </c>
      <c r="F38" s="81" t="s">
        <v>15</v>
      </c>
      <c r="G38" s="111"/>
      <c r="H38" s="111"/>
      <c r="I38" s="111"/>
      <c r="J38" s="12">
        <f t="shared" si="0"/>
        <v>82</v>
      </c>
      <c r="K38" s="12">
        <f t="shared" si="1"/>
        <v>90.2</v>
      </c>
      <c r="L38" s="12">
        <v>41</v>
      </c>
      <c r="M38" s="54">
        <f t="shared" si="4"/>
        <v>45.1</v>
      </c>
      <c r="N38" s="40">
        <v>45</v>
      </c>
      <c r="O38" s="41">
        <f t="shared" si="5"/>
        <v>90</v>
      </c>
      <c r="P38" s="42" t="str">
        <f t="shared" si="6"/>
        <v>VYHOVUJE</v>
      </c>
    </row>
    <row r="39" spans="1:16" ht="45.75">
      <c r="A39" s="65"/>
      <c r="B39" s="101">
        <v>33</v>
      </c>
      <c r="C39" s="80" t="s">
        <v>76</v>
      </c>
      <c r="D39" s="67">
        <v>1</v>
      </c>
      <c r="E39" s="68" t="s">
        <v>7</v>
      </c>
      <c r="F39" s="80" t="s">
        <v>77</v>
      </c>
      <c r="G39" s="111"/>
      <c r="H39" s="111"/>
      <c r="I39" s="111"/>
      <c r="J39" s="14">
        <f t="shared" ref="J39:J70" si="7">D39*L39</f>
        <v>48</v>
      </c>
      <c r="K39" s="14">
        <f t="shared" ref="K39:K70" si="8">D39*M39</f>
        <v>52.800000000000004</v>
      </c>
      <c r="L39" s="14">
        <v>48</v>
      </c>
      <c r="M39" s="54">
        <f t="shared" si="4"/>
        <v>52.800000000000004</v>
      </c>
      <c r="N39" s="40">
        <v>23</v>
      </c>
      <c r="O39" s="41">
        <f t="shared" si="5"/>
        <v>23</v>
      </c>
      <c r="P39" s="42" t="str">
        <f t="shared" si="6"/>
        <v>VYHOVUJE</v>
      </c>
    </row>
    <row r="40" spans="1:16" ht="15.75">
      <c r="A40" s="65"/>
      <c r="B40" s="100">
        <v>34</v>
      </c>
      <c r="C40" s="83" t="s">
        <v>78</v>
      </c>
      <c r="D40" s="67">
        <v>5</v>
      </c>
      <c r="E40" s="68" t="s">
        <v>13</v>
      </c>
      <c r="F40" s="83" t="s">
        <v>79</v>
      </c>
      <c r="G40" s="122"/>
      <c r="H40" s="111"/>
      <c r="I40" s="111"/>
      <c r="J40" s="14">
        <f t="shared" si="7"/>
        <v>350</v>
      </c>
      <c r="K40" s="14">
        <f t="shared" si="8"/>
        <v>385</v>
      </c>
      <c r="L40" s="14">
        <v>70</v>
      </c>
      <c r="M40" s="54">
        <f t="shared" si="4"/>
        <v>77</v>
      </c>
      <c r="N40" s="40">
        <v>54</v>
      </c>
      <c r="O40" s="41">
        <f t="shared" si="5"/>
        <v>270</v>
      </c>
      <c r="P40" s="42" t="str">
        <f t="shared" si="6"/>
        <v>VYHOVUJE</v>
      </c>
    </row>
    <row r="41" spans="1:16">
      <c r="A41" s="65"/>
      <c r="B41" s="101">
        <v>35</v>
      </c>
      <c r="C41" s="80" t="s">
        <v>80</v>
      </c>
      <c r="D41" s="67">
        <v>3</v>
      </c>
      <c r="E41" s="68" t="s">
        <v>17</v>
      </c>
      <c r="F41" s="80" t="s">
        <v>81</v>
      </c>
      <c r="G41" s="111"/>
      <c r="H41" s="111"/>
      <c r="I41" s="111"/>
      <c r="J41" s="14">
        <f t="shared" si="7"/>
        <v>45</v>
      </c>
      <c r="K41" s="14">
        <f t="shared" si="8"/>
        <v>49.5</v>
      </c>
      <c r="L41" s="14">
        <v>15</v>
      </c>
      <c r="M41" s="54">
        <f t="shared" si="4"/>
        <v>16.5</v>
      </c>
      <c r="N41" s="37">
        <v>10</v>
      </c>
      <c r="O41" s="43">
        <f t="shared" si="5"/>
        <v>30</v>
      </c>
      <c r="P41" s="44" t="str">
        <f t="shared" si="6"/>
        <v>VYHOVUJE</v>
      </c>
    </row>
    <row r="42" spans="1:16">
      <c r="A42" s="65"/>
      <c r="B42" s="101">
        <v>36</v>
      </c>
      <c r="C42" s="80" t="s">
        <v>82</v>
      </c>
      <c r="D42" s="67">
        <v>3</v>
      </c>
      <c r="E42" s="68" t="s">
        <v>17</v>
      </c>
      <c r="F42" s="80" t="s">
        <v>83</v>
      </c>
      <c r="G42" s="111"/>
      <c r="H42" s="111"/>
      <c r="I42" s="111"/>
      <c r="J42" s="14">
        <f t="shared" si="7"/>
        <v>45</v>
      </c>
      <c r="K42" s="14">
        <f t="shared" si="8"/>
        <v>49.5</v>
      </c>
      <c r="L42" s="14">
        <v>15</v>
      </c>
      <c r="M42" s="54">
        <f t="shared" si="4"/>
        <v>16.5</v>
      </c>
      <c r="N42" s="40">
        <v>10</v>
      </c>
      <c r="O42" s="41">
        <f t="shared" si="5"/>
        <v>30</v>
      </c>
      <c r="P42" s="42" t="str">
        <f t="shared" si="6"/>
        <v>VYHOVUJE</v>
      </c>
    </row>
    <row r="43" spans="1:16" ht="15.75">
      <c r="A43" s="65"/>
      <c r="B43" s="100">
        <v>37</v>
      </c>
      <c r="C43" s="80" t="s">
        <v>20</v>
      </c>
      <c r="D43" s="67">
        <v>4</v>
      </c>
      <c r="E43" s="68" t="s">
        <v>21</v>
      </c>
      <c r="F43" s="80" t="s">
        <v>84</v>
      </c>
      <c r="G43" s="111"/>
      <c r="H43" s="111"/>
      <c r="I43" s="111"/>
      <c r="J43" s="14">
        <f t="shared" si="7"/>
        <v>48</v>
      </c>
      <c r="K43" s="14">
        <f t="shared" si="8"/>
        <v>52.800000000000004</v>
      </c>
      <c r="L43" s="14">
        <v>12</v>
      </c>
      <c r="M43" s="54">
        <f t="shared" si="4"/>
        <v>13.200000000000001</v>
      </c>
      <c r="N43" s="40">
        <v>9.5</v>
      </c>
      <c r="O43" s="41">
        <f t="shared" si="5"/>
        <v>38</v>
      </c>
      <c r="P43" s="42" t="str">
        <f t="shared" si="6"/>
        <v>VYHOVUJE</v>
      </c>
    </row>
    <row r="44" spans="1:16" ht="15.75">
      <c r="A44" s="65"/>
      <c r="B44" s="101">
        <v>38</v>
      </c>
      <c r="C44" s="80" t="s">
        <v>20</v>
      </c>
      <c r="D44" s="67">
        <v>3</v>
      </c>
      <c r="E44" s="68" t="s">
        <v>21</v>
      </c>
      <c r="F44" s="80" t="s">
        <v>32</v>
      </c>
      <c r="G44" s="111"/>
      <c r="H44" s="111"/>
      <c r="I44" s="111"/>
      <c r="J44" s="14">
        <f t="shared" si="7"/>
        <v>60</v>
      </c>
      <c r="K44" s="14">
        <f t="shared" si="8"/>
        <v>66</v>
      </c>
      <c r="L44" s="14">
        <v>20</v>
      </c>
      <c r="M44" s="54">
        <f t="shared" si="4"/>
        <v>22</v>
      </c>
      <c r="N44" s="40">
        <v>13.5</v>
      </c>
      <c r="O44" s="41">
        <f t="shared" si="5"/>
        <v>40.5</v>
      </c>
      <c r="P44" s="42" t="str">
        <f t="shared" si="6"/>
        <v>VYHOVUJE</v>
      </c>
    </row>
    <row r="45" spans="1:16" ht="30.75">
      <c r="A45" s="65"/>
      <c r="B45" s="101">
        <v>39</v>
      </c>
      <c r="C45" s="80" t="s">
        <v>22</v>
      </c>
      <c r="D45" s="67">
        <v>3</v>
      </c>
      <c r="E45" s="68" t="s">
        <v>21</v>
      </c>
      <c r="F45" s="80" t="s">
        <v>31</v>
      </c>
      <c r="G45" s="111"/>
      <c r="H45" s="111"/>
      <c r="I45" s="111"/>
      <c r="J45" s="14">
        <f t="shared" si="7"/>
        <v>225</v>
      </c>
      <c r="K45" s="14">
        <f t="shared" si="8"/>
        <v>247.5</v>
      </c>
      <c r="L45" s="14">
        <v>75</v>
      </c>
      <c r="M45" s="54">
        <f t="shared" si="4"/>
        <v>82.5</v>
      </c>
      <c r="N45" s="37">
        <v>51</v>
      </c>
      <c r="O45" s="43">
        <f t="shared" si="5"/>
        <v>153</v>
      </c>
      <c r="P45" s="44" t="str">
        <f t="shared" si="6"/>
        <v>VYHOVUJE</v>
      </c>
    </row>
    <row r="46" spans="1:16">
      <c r="A46" s="65"/>
      <c r="B46" s="100">
        <v>40</v>
      </c>
      <c r="C46" s="80" t="s">
        <v>85</v>
      </c>
      <c r="D46" s="67">
        <v>4</v>
      </c>
      <c r="E46" s="68" t="s">
        <v>21</v>
      </c>
      <c r="F46" s="80" t="s">
        <v>86</v>
      </c>
      <c r="G46" s="111"/>
      <c r="H46" s="111"/>
      <c r="I46" s="111"/>
      <c r="J46" s="14">
        <f t="shared" si="7"/>
        <v>340</v>
      </c>
      <c r="K46" s="14">
        <f t="shared" si="8"/>
        <v>374.00000000000006</v>
      </c>
      <c r="L46" s="14">
        <v>85</v>
      </c>
      <c r="M46" s="54">
        <f t="shared" si="4"/>
        <v>93.500000000000014</v>
      </c>
      <c r="N46" s="40">
        <v>71.900000000000006</v>
      </c>
      <c r="O46" s="41">
        <f t="shared" si="5"/>
        <v>287.60000000000002</v>
      </c>
      <c r="P46" s="42" t="str">
        <f t="shared" si="6"/>
        <v>VYHOVUJE</v>
      </c>
    </row>
    <row r="47" spans="1:16">
      <c r="A47" s="65"/>
      <c r="B47" s="101">
        <v>41</v>
      </c>
      <c r="C47" s="84" t="s">
        <v>87</v>
      </c>
      <c r="D47" s="63">
        <v>2</v>
      </c>
      <c r="E47" s="64" t="s">
        <v>7</v>
      </c>
      <c r="F47" s="84" t="s">
        <v>88</v>
      </c>
      <c r="G47" s="111"/>
      <c r="H47" s="111"/>
      <c r="I47" s="111"/>
      <c r="J47" s="16">
        <f t="shared" si="7"/>
        <v>68</v>
      </c>
      <c r="K47" s="16">
        <f t="shared" si="8"/>
        <v>74.800000000000011</v>
      </c>
      <c r="L47" s="14">
        <v>34</v>
      </c>
      <c r="M47" s="54">
        <f t="shared" si="4"/>
        <v>37.400000000000006</v>
      </c>
      <c r="N47" s="40">
        <v>15</v>
      </c>
      <c r="O47" s="41">
        <f t="shared" si="5"/>
        <v>30</v>
      </c>
      <c r="P47" s="42" t="str">
        <f t="shared" si="6"/>
        <v>VYHOVUJE</v>
      </c>
    </row>
    <row r="48" spans="1:16">
      <c r="A48" s="65"/>
      <c r="B48" s="101">
        <v>42</v>
      </c>
      <c r="C48" s="80" t="s">
        <v>23</v>
      </c>
      <c r="D48" s="67">
        <v>1</v>
      </c>
      <c r="E48" s="68" t="s">
        <v>7</v>
      </c>
      <c r="F48" s="80" t="s">
        <v>40</v>
      </c>
      <c r="G48" s="111"/>
      <c r="H48" s="111"/>
      <c r="I48" s="123"/>
      <c r="J48" s="14">
        <f t="shared" si="7"/>
        <v>59</v>
      </c>
      <c r="K48" s="17">
        <f t="shared" si="8"/>
        <v>64.900000000000006</v>
      </c>
      <c r="L48" s="14">
        <v>59</v>
      </c>
      <c r="M48" s="54">
        <f t="shared" si="4"/>
        <v>64.900000000000006</v>
      </c>
      <c r="N48" s="40">
        <v>43</v>
      </c>
      <c r="O48" s="41">
        <f t="shared" si="5"/>
        <v>43</v>
      </c>
      <c r="P48" s="42" t="str">
        <f t="shared" si="6"/>
        <v>VYHOVUJE</v>
      </c>
    </row>
    <row r="49" spans="1:16">
      <c r="A49" s="65"/>
      <c r="B49" s="100">
        <v>43</v>
      </c>
      <c r="C49" s="80" t="s">
        <v>89</v>
      </c>
      <c r="D49" s="67">
        <v>1</v>
      </c>
      <c r="E49" s="68" t="s">
        <v>7</v>
      </c>
      <c r="F49" s="80" t="s">
        <v>90</v>
      </c>
      <c r="G49" s="111"/>
      <c r="H49" s="111"/>
      <c r="I49" s="111"/>
      <c r="J49" s="14">
        <f t="shared" si="7"/>
        <v>26.5</v>
      </c>
      <c r="K49" s="14">
        <f t="shared" si="8"/>
        <v>29.150000000000002</v>
      </c>
      <c r="L49" s="14">
        <v>26.5</v>
      </c>
      <c r="M49" s="54">
        <f t="shared" si="4"/>
        <v>29.150000000000002</v>
      </c>
      <c r="N49" s="37">
        <v>15.5</v>
      </c>
      <c r="O49" s="43">
        <f t="shared" si="5"/>
        <v>15.5</v>
      </c>
      <c r="P49" s="44" t="str">
        <f t="shared" si="6"/>
        <v>VYHOVUJE</v>
      </c>
    </row>
    <row r="50" spans="1:16" ht="45">
      <c r="A50" s="65"/>
      <c r="B50" s="101">
        <v>44</v>
      </c>
      <c r="C50" s="80" t="s">
        <v>24</v>
      </c>
      <c r="D50" s="67">
        <v>1</v>
      </c>
      <c r="E50" s="68" t="s">
        <v>7</v>
      </c>
      <c r="F50" s="80" t="s">
        <v>41</v>
      </c>
      <c r="G50" s="111"/>
      <c r="H50" s="111"/>
      <c r="I50" s="111"/>
      <c r="J50" s="14">
        <f t="shared" si="7"/>
        <v>36.5</v>
      </c>
      <c r="K50" s="14">
        <f t="shared" si="8"/>
        <v>40.150000000000006</v>
      </c>
      <c r="L50" s="14">
        <v>36.5</v>
      </c>
      <c r="M50" s="54">
        <f t="shared" si="4"/>
        <v>40.150000000000006</v>
      </c>
      <c r="N50" s="40">
        <v>20.7</v>
      </c>
      <c r="O50" s="41">
        <f t="shared" si="5"/>
        <v>20.7</v>
      </c>
      <c r="P50" s="42" t="str">
        <f t="shared" si="6"/>
        <v>VYHOVUJE</v>
      </c>
    </row>
    <row r="51" spans="1:16">
      <c r="A51" s="65"/>
      <c r="B51" s="101">
        <v>45</v>
      </c>
      <c r="C51" s="80" t="s">
        <v>25</v>
      </c>
      <c r="D51" s="67">
        <v>2</v>
      </c>
      <c r="E51" s="68" t="s">
        <v>7</v>
      </c>
      <c r="F51" s="80" t="s">
        <v>42</v>
      </c>
      <c r="G51" s="111"/>
      <c r="H51" s="111"/>
      <c r="I51" s="111"/>
      <c r="J51" s="14">
        <f t="shared" si="7"/>
        <v>70</v>
      </c>
      <c r="K51" s="14">
        <f t="shared" si="8"/>
        <v>77</v>
      </c>
      <c r="L51" s="14">
        <v>35</v>
      </c>
      <c r="M51" s="54">
        <f t="shared" si="4"/>
        <v>38.5</v>
      </c>
      <c r="N51" s="40">
        <v>38</v>
      </c>
      <c r="O51" s="41">
        <f t="shared" si="5"/>
        <v>76</v>
      </c>
      <c r="P51" s="42" t="str">
        <f t="shared" si="6"/>
        <v>VYHOVUJE</v>
      </c>
    </row>
    <row r="52" spans="1:16" ht="30">
      <c r="A52" s="65"/>
      <c r="B52" s="100">
        <v>46</v>
      </c>
      <c r="C52" s="81" t="s">
        <v>26</v>
      </c>
      <c r="D52" s="85">
        <v>15</v>
      </c>
      <c r="E52" s="82" t="s">
        <v>7</v>
      </c>
      <c r="F52" s="81" t="s">
        <v>43</v>
      </c>
      <c r="G52" s="111"/>
      <c r="H52" s="111"/>
      <c r="I52" s="111"/>
      <c r="J52" s="14">
        <f t="shared" si="7"/>
        <v>202.5</v>
      </c>
      <c r="K52" s="14">
        <f t="shared" si="8"/>
        <v>222.75000000000003</v>
      </c>
      <c r="L52" s="14">
        <v>13.5</v>
      </c>
      <c r="M52" s="54">
        <f t="shared" si="4"/>
        <v>14.850000000000001</v>
      </c>
      <c r="N52" s="40">
        <v>11.5</v>
      </c>
      <c r="O52" s="41">
        <f t="shared" si="5"/>
        <v>172.5</v>
      </c>
      <c r="P52" s="42" t="str">
        <f t="shared" si="6"/>
        <v>VYHOVUJE</v>
      </c>
    </row>
    <row r="53" spans="1:16" ht="30.75">
      <c r="A53" s="65"/>
      <c r="B53" s="101">
        <v>47</v>
      </c>
      <c r="C53" s="80" t="s">
        <v>27</v>
      </c>
      <c r="D53" s="67">
        <v>2</v>
      </c>
      <c r="E53" s="86" t="s">
        <v>13</v>
      </c>
      <c r="F53" s="80" t="s">
        <v>39</v>
      </c>
      <c r="G53" s="111"/>
      <c r="H53" s="111"/>
      <c r="I53" s="111"/>
      <c r="J53" s="12">
        <f t="shared" si="7"/>
        <v>20</v>
      </c>
      <c r="K53" s="12">
        <f t="shared" si="8"/>
        <v>22</v>
      </c>
      <c r="L53" s="12">
        <v>10</v>
      </c>
      <c r="M53" s="54">
        <f t="shared" si="4"/>
        <v>11</v>
      </c>
      <c r="N53" s="37">
        <v>10</v>
      </c>
      <c r="O53" s="43">
        <f t="shared" si="5"/>
        <v>20</v>
      </c>
      <c r="P53" s="44" t="str">
        <f t="shared" si="6"/>
        <v>VYHOVUJE</v>
      </c>
    </row>
    <row r="54" spans="1:16">
      <c r="A54" s="65"/>
      <c r="B54" s="101">
        <v>48</v>
      </c>
      <c r="C54" s="80" t="s">
        <v>28</v>
      </c>
      <c r="D54" s="67">
        <v>1</v>
      </c>
      <c r="E54" s="86" t="s">
        <v>7</v>
      </c>
      <c r="F54" s="80" t="s">
        <v>44</v>
      </c>
      <c r="G54" s="111"/>
      <c r="H54" s="111"/>
      <c r="I54" s="111"/>
      <c r="J54" s="14">
        <f t="shared" si="7"/>
        <v>6</v>
      </c>
      <c r="K54" s="14">
        <f t="shared" si="8"/>
        <v>6.6000000000000005</v>
      </c>
      <c r="L54" s="14">
        <v>6</v>
      </c>
      <c r="M54" s="54">
        <f t="shared" si="4"/>
        <v>6.6000000000000005</v>
      </c>
      <c r="N54" s="40">
        <v>3</v>
      </c>
      <c r="O54" s="41">
        <f t="shared" si="5"/>
        <v>3</v>
      </c>
      <c r="P54" s="42" t="str">
        <f t="shared" si="6"/>
        <v>VYHOVUJE</v>
      </c>
    </row>
    <row r="55" spans="1:16" ht="15.75" thickBot="1">
      <c r="A55" s="65"/>
      <c r="B55" s="102">
        <v>49</v>
      </c>
      <c r="C55" s="87" t="s">
        <v>91</v>
      </c>
      <c r="D55" s="70">
        <v>2</v>
      </c>
      <c r="E55" s="88" t="s">
        <v>7</v>
      </c>
      <c r="F55" s="87" t="s">
        <v>92</v>
      </c>
      <c r="G55" s="112"/>
      <c r="H55" s="112"/>
      <c r="I55" s="112"/>
      <c r="J55" s="19">
        <f t="shared" si="7"/>
        <v>58</v>
      </c>
      <c r="K55" s="19">
        <f t="shared" si="8"/>
        <v>63.800000000000004</v>
      </c>
      <c r="L55" s="19">
        <v>29</v>
      </c>
      <c r="M55" s="55">
        <f t="shared" si="4"/>
        <v>31.900000000000002</v>
      </c>
      <c r="N55" s="50">
        <v>23</v>
      </c>
      <c r="O55" s="51">
        <f t="shared" si="5"/>
        <v>46</v>
      </c>
      <c r="P55" s="52" t="str">
        <f t="shared" si="6"/>
        <v>VYHOVUJE</v>
      </c>
    </row>
    <row r="56" spans="1:16" ht="61.5" thickTop="1">
      <c r="A56" s="65"/>
      <c r="B56" s="76">
        <v>50</v>
      </c>
      <c r="C56" s="80" t="s">
        <v>93</v>
      </c>
      <c r="D56" s="67">
        <v>50</v>
      </c>
      <c r="E56" s="68" t="s">
        <v>7</v>
      </c>
      <c r="F56" s="80" t="s">
        <v>94</v>
      </c>
      <c r="G56" s="113" t="s">
        <v>131</v>
      </c>
      <c r="H56" s="113" t="s">
        <v>95</v>
      </c>
      <c r="I56" s="113" t="s">
        <v>96</v>
      </c>
      <c r="J56" s="14">
        <f t="shared" si="7"/>
        <v>5500</v>
      </c>
      <c r="K56" s="14">
        <f t="shared" si="8"/>
        <v>6050.0000000000009</v>
      </c>
      <c r="L56" s="14">
        <v>110</v>
      </c>
      <c r="M56" s="53">
        <f t="shared" si="4"/>
        <v>121.00000000000001</v>
      </c>
      <c r="N56" s="37">
        <v>45</v>
      </c>
      <c r="O56" s="43">
        <f t="shared" si="5"/>
        <v>2250</v>
      </c>
      <c r="P56" s="44" t="str">
        <f t="shared" si="6"/>
        <v>VYHOVUJE</v>
      </c>
    </row>
    <row r="57" spans="1:16" ht="45.75">
      <c r="A57" s="65"/>
      <c r="B57" s="101">
        <v>51</v>
      </c>
      <c r="C57" s="80" t="s">
        <v>8</v>
      </c>
      <c r="D57" s="67">
        <v>20</v>
      </c>
      <c r="E57" s="68" t="s">
        <v>7</v>
      </c>
      <c r="F57" s="80" t="s">
        <v>97</v>
      </c>
      <c r="G57" s="111"/>
      <c r="H57" s="111"/>
      <c r="I57" s="111"/>
      <c r="J57" s="14">
        <f t="shared" si="7"/>
        <v>960</v>
      </c>
      <c r="K57" s="14">
        <f t="shared" si="8"/>
        <v>1056</v>
      </c>
      <c r="L57" s="14">
        <v>48</v>
      </c>
      <c r="M57" s="54">
        <f t="shared" si="4"/>
        <v>52.800000000000004</v>
      </c>
      <c r="N57" s="37">
        <v>11.3</v>
      </c>
      <c r="O57" s="43">
        <f t="shared" si="5"/>
        <v>226</v>
      </c>
      <c r="P57" s="44" t="str">
        <f t="shared" si="6"/>
        <v>VYHOVUJE</v>
      </c>
    </row>
    <row r="58" spans="1:16" ht="30.75">
      <c r="A58" s="65"/>
      <c r="B58" s="100">
        <v>52</v>
      </c>
      <c r="C58" s="80" t="s">
        <v>9</v>
      </c>
      <c r="D58" s="67">
        <v>10</v>
      </c>
      <c r="E58" s="68" t="s">
        <v>7</v>
      </c>
      <c r="F58" s="80" t="s">
        <v>35</v>
      </c>
      <c r="G58" s="111"/>
      <c r="H58" s="111"/>
      <c r="I58" s="111"/>
      <c r="J58" s="14">
        <f t="shared" si="7"/>
        <v>1400</v>
      </c>
      <c r="K58" s="14">
        <f t="shared" si="8"/>
        <v>1540</v>
      </c>
      <c r="L58" s="14">
        <v>140</v>
      </c>
      <c r="M58" s="54">
        <f t="shared" si="4"/>
        <v>154</v>
      </c>
      <c r="N58" s="40">
        <v>44</v>
      </c>
      <c r="O58" s="41">
        <f t="shared" si="5"/>
        <v>440</v>
      </c>
      <c r="P58" s="42" t="str">
        <f t="shared" si="6"/>
        <v>VYHOVUJE</v>
      </c>
    </row>
    <row r="59" spans="1:16" ht="106.5">
      <c r="A59" s="65"/>
      <c r="B59" s="101">
        <v>53</v>
      </c>
      <c r="C59" s="80" t="s">
        <v>98</v>
      </c>
      <c r="D59" s="67">
        <v>20</v>
      </c>
      <c r="E59" s="68" t="s">
        <v>7</v>
      </c>
      <c r="F59" s="80" t="s">
        <v>99</v>
      </c>
      <c r="G59" s="111"/>
      <c r="H59" s="111"/>
      <c r="I59" s="111"/>
      <c r="J59" s="14">
        <f t="shared" si="7"/>
        <v>760</v>
      </c>
      <c r="K59" s="14">
        <f t="shared" si="8"/>
        <v>836.00000000000011</v>
      </c>
      <c r="L59" s="14">
        <v>38</v>
      </c>
      <c r="M59" s="54">
        <f t="shared" si="4"/>
        <v>41.800000000000004</v>
      </c>
      <c r="N59" s="40">
        <v>12.8</v>
      </c>
      <c r="O59" s="41">
        <f t="shared" si="5"/>
        <v>256</v>
      </c>
      <c r="P59" s="42" t="str">
        <f t="shared" si="6"/>
        <v>VYHOVUJE</v>
      </c>
    </row>
    <row r="60" spans="1:16" ht="46.5">
      <c r="A60" s="65"/>
      <c r="B60" s="101">
        <v>54</v>
      </c>
      <c r="C60" s="80" t="s">
        <v>63</v>
      </c>
      <c r="D60" s="67">
        <v>20</v>
      </c>
      <c r="E60" s="68" t="s">
        <v>7</v>
      </c>
      <c r="F60" s="80" t="s">
        <v>64</v>
      </c>
      <c r="G60" s="111"/>
      <c r="H60" s="111"/>
      <c r="I60" s="111"/>
      <c r="J60" s="14">
        <f t="shared" si="7"/>
        <v>840</v>
      </c>
      <c r="K60" s="14">
        <f t="shared" si="8"/>
        <v>924</v>
      </c>
      <c r="L60" s="14">
        <v>42</v>
      </c>
      <c r="M60" s="54">
        <f t="shared" si="4"/>
        <v>46.2</v>
      </c>
      <c r="N60" s="40">
        <v>27</v>
      </c>
      <c r="O60" s="41">
        <f t="shared" si="5"/>
        <v>540</v>
      </c>
      <c r="P60" s="42" t="str">
        <f t="shared" si="6"/>
        <v>VYHOVUJE</v>
      </c>
    </row>
    <row r="61" spans="1:16" ht="45.75">
      <c r="A61" s="65"/>
      <c r="B61" s="100">
        <v>55</v>
      </c>
      <c r="C61" s="80" t="s">
        <v>100</v>
      </c>
      <c r="D61" s="67">
        <v>30</v>
      </c>
      <c r="E61" s="68" t="s">
        <v>7</v>
      </c>
      <c r="F61" s="80" t="s">
        <v>101</v>
      </c>
      <c r="G61" s="111"/>
      <c r="H61" s="111"/>
      <c r="I61" s="111"/>
      <c r="J61" s="14">
        <f t="shared" si="7"/>
        <v>960</v>
      </c>
      <c r="K61" s="14">
        <f t="shared" si="8"/>
        <v>1056</v>
      </c>
      <c r="L61" s="14">
        <v>32</v>
      </c>
      <c r="M61" s="54">
        <f t="shared" si="4"/>
        <v>35.200000000000003</v>
      </c>
      <c r="N61" s="37">
        <v>27</v>
      </c>
      <c r="O61" s="43">
        <f t="shared" si="5"/>
        <v>810</v>
      </c>
      <c r="P61" s="44" t="str">
        <f t="shared" si="6"/>
        <v>VYHOVUJE</v>
      </c>
    </row>
    <row r="62" spans="1:16" ht="46.5">
      <c r="A62" s="65"/>
      <c r="B62" s="101">
        <v>56</v>
      </c>
      <c r="C62" s="80" t="s">
        <v>11</v>
      </c>
      <c r="D62" s="67">
        <v>20</v>
      </c>
      <c r="E62" s="68" t="s">
        <v>7</v>
      </c>
      <c r="F62" s="80" t="s">
        <v>102</v>
      </c>
      <c r="G62" s="111"/>
      <c r="H62" s="111"/>
      <c r="I62" s="111"/>
      <c r="J62" s="14">
        <f t="shared" si="7"/>
        <v>1640</v>
      </c>
      <c r="K62" s="14">
        <f t="shared" si="8"/>
        <v>1804</v>
      </c>
      <c r="L62" s="14">
        <v>82</v>
      </c>
      <c r="M62" s="54">
        <f t="shared" si="4"/>
        <v>90.2</v>
      </c>
      <c r="N62" s="40">
        <v>35</v>
      </c>
      <c r="O62" s="41">
        <f t="shared" si="5"/>
        <v>700</v>
      </c>
      <c r="P62" s="42" t="str">
        <f t="shared" si="6"/>
        <v>VYHOVUJE</v>
      </c>
    </row>
    <row r="63" spans="1:16" ht="61.5">
      <c r="A63" s="65"/>
      <c r="B63" s="101">
        <v>57</v>
      </c>
      <c r="C63" s="80" t="s">
        <v>11</v>
      </c>
      <c r="D63" s="67">
        <v>20</v>
      </c>
      <c r="E63" s="68" t="s">
        <v>7</v>
      </c>
      <c r="F63" s="80" t="s">
        <v>103</v>
      </c>
      <c r="G63" s="111"/>
      <c r="H63" s="111"/>
      <c r="I63" s="111"/>
      <c r="J63" s="14">
        <f t="shared" si="7"/>
        <v>700</v>
      </c>
      <c r="K63" s="14">
        <f t="shared" si="8"/>
        <v>770</v>
      </c>
      <c r="L63" s="14">
        <v>35</v>
      </c>
      <c r="M63" s="54">
        <f t="shared" si="4"/>
        <v>38.5</v>
      </c>
      <c r="N63" s="40">
        <v>22</v>
      </c>
      <c r="O63" s="41">
        <f t="shared" si="5"/>
        <v>440</v>
      </c>
      <c r="P63" s="42" t="str">
        <f t="shared" si="6"/>
        <v>VYHOVUJE</v>
      </c>
    </row>
    <row r="64" spans="1:16" ht="45.75">
      <c r="A64" s="65"/>
      <c r="B64" s="100">
        <v>58</v>
      </c>
      <c r="C64" s="80" t="s">
        <v>11</v>
      </c>
      <c r="D64" s="67">
        <v>20</v>
      </c>
      <c r="E64" s="68" t="s">
        <v>7</v>
      </c>
      <c r="F64" s="80" t="s">
        <v>104</v>
      </c>
      <c r="G64" s="111"/>
      <c r="H64" s="111"/>
      <c r="I64" s="111"/>
      <c r="J64" s="14">
        <f t="shared" si="7"/>
        <v>700</v>
      </c>
      <c r="K64" s="14">
        <f t="shared" si="8"/>
        <v>770</v>
      </c>
      <c r="L64" s="14">
        <v>35</v>
      </c>
      <c r="M64" s="54">
        <f t="shared" si="4"/>
        <v>38.5</v>
      </c>
      <c r="N64" s="40">
        <v>22</v>
      </c>
      <c r="O64" s="41">
        <f t="shared" si="5"/>
        <v>440</v>
      </c>
      <c r="P64" s="42" t="str">
        <f t="shared" si="6"/>
        <v>VYHOVUJE</v>
      </c>
    </row>
    <row r="65" spans="1:16" ht="45.75">
      <c r="A65" s="65"/>
      <c r="B65" s="101">
        <v>59</v>
      </c>
      <c r="C65" s="80" t="s">
        <v>105</v>
      </c>
      <c r="D65" s="67">
        <v>1</v>
      </c>
      <c r="E65" s="68" t="s">
        <v>7</v>
      </c>
      <c r="F65" s="80" t="s">
        <v>106</v>
      </c>
      <c r="G65" s="111"/>
      <c r="H65" s="111"/>
      <c r="I65" s="111"/>
      <c r="J65" s="14">
        <f t="shared" si="7"/>
        <v>374</v>
      </c>
      <c r="K65" s="14">
        <f t="shared" si="8"/>
        <v>411.40000000000003</v>
      </c>
      <c r="L65" s="14">
        <v>374</v>
      </c>
      <c r="M65" s="54">
        <f t="shared" si="4"/>
        <v>411.40000000000003</v>
      </c>
      <c r="N65" s="37">
        <v>120</v>
      </c>
      <c r="O65" s="43">
        <f t="shared" si="5"/>
        <v>120</v>
      </c>
      <c r="P65" s="44" t="str">
        <f t="shared" si="6"/>
        <v>VYHOVUJE</v>
      </c>
    </row>
    <row r="66" spans="1:16" ht="45.75">
      <c r="A66" s="65"/>
      <c r="B66" s="101">
        <v>60</v>
      </c>
      <c r="C66" s="80" t="s">
        <v>74</v>
      </c>
      <c r="D66" s="67">
        <v>50</v>
      </c>
      <c r="E66" s="68" t="s">
        <v>7</v>
      </c>
      <c r="F66" s="80" t="s">
        <v>75</v>
      </c>
      <c r="G66" s="111"/>
      <c r="H66" s="111"/>
      <c r="I66" s="111"/>
      <c r="J66" s="14">
        <f t="shared" si="7"/>
        <v>3250</v>
      </c>
      <c r="K66" s="14">
        <f t="shared" si="8"/>
        <v>3575</v>
      </c>
      <c r="L66" s="14">
        <v>65</v>
      </c>
      <c r="M66" s="54">
        <f t="shared" si="4"/>
        <v>71.5</v>
      </c>
      <c r="N66" s="40">
        <v>40</v>
      </c>
      <c r="O66" s="41">
        <f t="shared" si="5"/>
        <v>2000</v>
      </c>
      <c r="P66" s="42" t="str">
        <f t="shared" si="6"/>
        <v>VYHOVUJE</v>
      </c>
    </row>
    <row r="67" spans="1:16" ht="120.75">
      <c r="A67" s="65"/>
      <c r="B67" s="100">
        <v>61</v>
      </c>
      <c r="C67" s="80" t="s">
        <v>107</v>
      </c>
      <c r="D67" s="67">
        <v>40</v>
      </c>
      <c r="E67" s="68" t="s">
        <v>7</v>
      </c>
      <c r="F67" s="80" t="s">
        <v>108</v>
      </c>
      <c r="G67" s="111"/>
      <c r="H67" s="111"/>
      <c r="I67" s="111"/>
      <c r="J67" s="14">
        <f t="shared" si="7"/>
        <v>2800</v>
      </c>
      <c r="K67" s="14">
        <f t="shared" si="8"/>
        <v>3080</v>
      </c>
      <c r="L67" s="14">
        <v>70</v>
      </c>
      <c r="M67" s="54">
        <f t="shared" si="4"/>
        <v>77</v>
      </c>
      <c r="N67" s="40">
        <v>19</v>
      </c>
      <c r="O67" s="41">
        <f t="shared" si="5"/>
        <v>760</v>
      </c>
      <c r="P67" s="42" t="str">
        <f t="shared" si="6"/>
        <v>VYHOVUJE</v>
      </c>
    </row>
    <row r="68" spans="1:16" ht="30.75">
      <c r="A68" s="65"/>
      <c r="B68" s="101">
        <v>62</v>
      </c>
      <c r="C68" s="80" t="s">
        <v>109</v>
      </c>
      <c r="D68" s="67">
        <v>10</v>
      </c>
      <c r="E68" s="68" t="s">
        <v>7</v>
      </c>
      <c r="F68" s="80" t="s">
        <v>110</v>
      </c>
      <c r="G68" s="111"/>
      <c r="H68" s="111"/>
      <c r="I68" s="111"/>
      <c r="J68" s="14">
        <f t="shared" si="7"/>
        <v>320</v>
      </c>
      <c r="K68" s="14">
        <f t="shared" si="8"/>
        <v>352</v>
      </c>
      <c r="L68" s="14">
        <v>32</v>
      </c>
      <c r="M68" s="54">
        <f t="shared" si="4"/>
        <v>35.200000000000003</v>
      </c>
      <c r="N68" s="40">
        <v>14</v>
      </c>
      <c r="O68" s="41">
        <f t="shared" si="5"/>
        <v>140</v>
      </c>
      <c r="P68" s="42" t="str">
        <f t="shared" si="6"/>
        <v>VYHOVUJE</v>
      </c>
    </row>
    <row r="69" spans="1:16">
      <c r="A69" s="65"/>
      <c r="B69" s="101">
        <v>63</v>
      </c>
      <c r="C69" s="80" t="s">
        <v>82</v>
      </c>
      <c r="D69" s="63">
        <v>60</v>
      </c>
      <c r="E69" s="68" t="s">
        <v>17</v>
      </c>
      <c r="F69" s="80" t="s">
        <v>83</v>
      </c>
      <c r="G69" s="111"/>
      <c r="H69" s="111"/>
      <c r="I69" s="111"/>
      <c r="J69" s="12">
        <f t="shared" si="7"/>
        <v>900</v>
      </c>
      <c r="K69" s="12">
        <f t="shared" si="8"/>
        <v>990</v>
      </c>
      <c r="L69" s="12">
        <v>15</v>
      </c>
      <c r="M69" s="54">
        <f t="shared" si="4"/>
        <v>16.5</v>
      </c>
      <c r="N69" s="37">
        <v>10</v>
      </c>
      <c r="O69" s="43">
        <f t="shared" si="5"/>
        <v>600</v>
      </c>
      <c r="P69" s="44" t="str">
        <f t="shared" si="6"/>
        <v>VYHOVUJE</v>
      </c>
    </row>
    <row r="70" spans="1:16" ht="15.75">
      <c r="A70" s="65"/>
      <c r="B70" s="100">
        <v>64</v>
      </c>
      <c r="C70" s="80" t="s">
        <v>20</v>
      </c>
      <c r="D70" s="67">
        <v>40</v>
      </c>
      <c r="E70" s="68" t="s">
        <v>21</v>
      </c>
      <c r="F70" s="80" t="s">
        <v>32</v>
      </c>
      <c r="G70" s="111"/>
      <c r="H70" s="111"/>
      <c r="I70" s="111"/>
      <c r="J70" s="14">
        <f t="shared" si="7"/>
        <v>800</v>
      </c>
      <c r="K70" s="14">
        <f t="shared" si="8"/>
        <v>880</v>
      </c>
      <c r="L70" s="14">
        <v>20</v>
      </c>
      <c r="M70" s="54">
        <f t="shared" si="4"/>
        <v>22</v>
      </c>
      <c r="N70" s="40">
        <v>13.5</v>
      </c>
      <c r="O70" s="41">
        <f t="shared" si="5"/>
        <v>540</v>
      </c>
      <c r="P70" s="42" t="str">
        <f t="shared" si="6"/>
        <v>VYHOVUJE</v>
      </c>
    </row>
    <row r="71" spans="1:16" ht="30.75">
      <c r="A71" s="65"/>
      <c r="B71" s="101">
        <v>65</v>
      </c>
      <c r="C71" s="80" t="s">
        <v>22</v>
      </c>
      <c r="D71" s="89">
        <v>10</v>
      </c>
      <c r="E71" s="68" t="s">
        <v>21</v>
      </c>
      <c r="F71" s="80" t="s">
        <v>31</v>
      </c>
      <c r="G71" s="111"/>
      <c r="H71" s="111"/>
      <c r="I71" s="111"/>
      <c r="J71" s="14">
        <f t="shared" ref="J71:J98" si="9">D71*L71</f>
        <v>750</v>
      </c>
      <c r="K71" s="14">
        <f t="shared" ref="K71:K98" si="10">D71*M71</f>
        <v>825</v>
      </c>
      <c r="L71" s="14">
        <v>75</v>
      </c>
      <c r="M71" s="54">
        <f t="shared" si="4"/>
        <v>82.5</v>
      </c>
      <c r="N71" s="40">
        <v>51</v>
      </c>
      <c r="O71" s="41">
        <f t="shared" si="5"/>
        <v>510</v>
      </c>
      <c r="P71" s="42" t="str">
        <f t="shared" si="6"/>
        <v>VYHOVUJE</v>
      </c>
    </row>
    <row r="72" spans="1:16" ht="30">
      <c r="A72" s="65"/>
      <c r="B72" s="101">
        <v>66</v>
      </c>
      <c r="C72" s="80" t="s">
        <v>26</v>
      </c>
      <c r="D72" s="67">
        <v>15</v>
      </c>
      <c r="E72" s="68" t="s">
        <v>7</v>
      </c>
      <c r="F72" s="80" t="s">
        <v>43</v>
      </c>
      <c r="G72" s="111"/>
      <c r="H72" s="111"/>
      <c r="I72" s="111"/>
      <c r="J72" s="12">
        <f t="shared" si="9"/>
        <v>202.5</v>
      </c>
      <c r="K72" s="12">
        <f t="shared" si="10"/>
        <v>222.75000000000003</v>
      </c>
      <c r="L72" s="12">
        <v>13.5</v>
      </c>
      <c r="M72" s="54">
        <f t="shared" si="4"/>
        <v>14.850000000000001</v>
      </c>
      <c r="N72" s="40">
        <v>11.5</v>
      </c>
      <c r="O72" s="41">
        <f t="shared" si="5"/>
        <v>172.5</v>
      </c>
      <c r="P72" s="42" t="str">
        <f t="shared" si="6"/>
        <v>VYHOVUJE</v>
      </c>
    </row>
    <row r="73" spans="1:16" ht="15.75" thickBot="1">
      <c r="A73" s="65"/>
      <c r="B73" s="90">
        <v>67</v>
      </c>
      <c r="C73" s="87" t="s">
        <v>111</v>
      </c>
      <c r="D73" s="70">
        <v>10</v>
      </c>
      <c r="E73" s="88" t="s">
        <v>7</v>
      </c>
      <c r="F73" s="87" t="s">
        <v>112</v>
      </c>
      <c r="G73" s="112"/>
      <c r="H73" s="112"/>
      <c r="I73" s="112"/>
      <c r="J73" s="19">
        <f t="shared" si="9"/>
        <v>70</v>
      </c>
      <c r="K73" s="19">
        <f t="shared" si="10"/>
        <v>77.000000000000014</v>
      </c>
      <c r="L73" s="19">
        <v>7</v>
      </c>
      <c r="M73" s="55">
        <f t="shared" ref="M73:M98" si="11">L73*1.1</f>
        <v>7.7000000000000011</v>
      </c>
      <c r="N73" s="50">
        <v>3</v>
      </c>
      <c r="O73" s="51">
        <f t="shared" si="5"/>
        <v>30</v>
      </c>
      <c r="P73" s="52" t="str">
        <f t="shared" si="6"/>
        <v>VYHOVUJE</v>
      </c>
    </row>
    <row r="74" spans="1:16" ht="31.5" customHeight="1" thickTop="1">
      <c r="A74" s="65"/>
      <c r="B74" s="100">
        <v>68</v>
      </c>
      <c r="C74" s="66" t="s">
        <v>6</v>
      </c>
      <c r="D74" s="67">
        <v>900</v>
      </c>
      <c r="E74" s="68" t="s">
        <v>5</v>
      </c>
      <c r="F74" s="66" t="s">
        <v>113</v>
      </c>
      <c r="G74" s="113" t="s">
        <v>131</v>
      </c>
      <c r="H74" s="113" t="s">
        <v>114</v>
      </c>
      <c r="I74" s="113" t="s">
        <v>96</v>
      </c>
      <c r="J74" s="14">
        <f t="shared" si="9"/>
        <v>2250</v>
      </c>
      <c r="K74" s="14">
        <f t="shared" si="10"/>
        <v>2475</v>
      </c>
      <c r="L74" s="14">
        <v>2.5</v>
      </c>
      <c r="M74" s="53">
        <f t="shared" si="11"/>
        <v>2.75</v>
      </c>
      <c r="N74" s="37">
        <v>2.4</v>
      </c>
      <c r="O74" s="43">
        <f t="shared" si="5"/>
        <v>2160</v>
      </c>
      <c r="P74" s="44" t="str">
        <f t="shared" si="6"/>
        <v>VYHOVUJE</v>
      </c>
    </row>
    <row r="75" spans="1:16" ht="30">
      <c r="A75" s="65"/>
      <c r="B75" s="101">
        <v>69</v>
      </c>
      <c r="C75" s="66" t="s">
        <v>6</v>
      </c>
      <c r="D75" s="67">
        <v>900</v>
      </c>
      <c r="E75" s="68" t="s">
        <v>5</v>
      </c>
      <c r="F75" s="66" t="s">
        <v>115</v>
      </c>
      <c r="G75" s="111"/>
      <c r="H75" s="111"/>
      <c r="I75" s="111"/>
      <c r="J75" s="14">
        <f t="shared" si="9"/>
        <v>4050</v>
      </c>
      <c r="K75" s="14">
        <f t="shared" si="10"/>
        <v>4455</v>
      </c>
      <c r="L75" s="14">
        <v>4.5</v>
      </c>
      <c r="M75" s="54">
        <f t="shared" si="11"/>
        <v>4.95</v>
      </c>
      <c r="N75" s="40">
        <v>4</v>
      </c>
      <c r="O75" s="41">
        <f t="shared" si="5"/>
        <v>3600</v>
      </c>
      <c r="P75" s="42" t="str">
        <f t="shared" si="6"/>
        <v>VYHOVUJE</v>
      </c>
    </row>
    <row r="76" spans="1:16" ht="60.75">
      <c r="A76" s="65"/>
      <c r="B76" s="100">
        <v>70</v>
      </c>
      <c r="C76" s="66" t="s">
        <v>93</v>
      </c>
      <c r="D76" s="63">
        <v>15</v>
      </c>
      <c r="E76" s="68" t="s">
        <v>7</v>
      </c>
      <c r="F76" s="66" t="s">
        <v>94</v>
      </c>
      <c r="G76" s="111"/>
      <c r="H76" s="111"/>
      <c r="I76" s="111"/>
      <c r="J76" s="12">
        <f t="shared" si="9"/>
        <v>1650</v>
      </c>
      <c r="K76" s="12">
        <f t="shared" si="10"/>
        <v>1815.0000000000002</v>
      </c>
      <c r="L76" s="12">
        <v>110</v>
      </c>
      <c r="M76" s="54">
        <f t="shared" si="11"/>
        <v>121.00000000000001</v>
      </c>
      <c r="N76" s="40">
        <v>45</v>
      </c>
      <c r="O76" s="41">
        <f t="shared" ref="O76:O98" si="12">D76*N76</f>
        <v>675</v>
      </c>
      <c r="P76" s="42" t="str">
        <f t="shared" ref="P76:P98" si="13">IF(ISNUMBER(N76), IF(N76&gt;M76,"NEVYHOVUJE","VYHOVUJE")," ")</f>
        <v>VYHOVUJE</v>
      </c>
    </row>
    <row r="77" spans="1:16" ht="45.75">
      <c r="A77" s="65"/>
      <c r="B77" s="101">
        <v>71</v>
      </c>
      <c r="C77" s="66" t="s">
        <v>8</v>
      </c>
      <c r="D77" s="67">
        <v>20</v>
      </c>
      <c r="E77" s="68" t="s">
        <v>7</v>
      </c>
      <c r="F77" s="66" t="s">
        <v>97</v>
      </c>
      <c r="G77" s="111"/>
      <c r="H77" s="111"/>
      <c r="I77" s="111"/>
      <c r="J77" s="14">
        <f t="shared" si="9"/>
        <v>960</v>
      </c>
      <c r="K77" s="14">
        <f t="shared" si="10"/>
        <v>1056</v>
      </c>
      <c r="L77" s="14">
        <v>48</v>
      </c>
      <c r="M77" s="54">
        <f t="shared" si="11"/>
        <v>52.800000000000004</v>
      </c>
      <c r="N77" s="37">
        <v>11.5</v>
      </c>
      <c r="O77" s="43">
        <f t="shared" si="12"/>
        <v>230</v>
      </c>
      <c r="P77" s="44" t="str">
        <f t="shared" si="13"/>
        <v>VYHOVUJE</v>
      </c>
    </row>
    <row r="78" spans="1:16" ht="30.75">
      <c r="A78" s="65"/>
      <c r="B78" s="101">
        <v>72</v>
      </c>
      <c r="C78" s="66" t="s">
        <v>9</v>
      </c>
      <c r="D78" s="67">
        <v>10</v>
      </c>
      <c r="E78" s="68" t="s">
        <v>7</v>
      </c>
      <c r="F78" s="66" t="s">
        <v>35</v>
      </c>
      <c r="G78" s="111"/>
      <c r="H78" s="111"/>
      <c r="I78" s="111"/>
      <c r="J78" s="14">
        <f t="shared" si="9"/>
        <v>1400</v>
      </c>
      <c r="K78" s="14">
        <f t="shared" si="10"/>
        <v>1540</v>
      </c>
      <c r="L78" s="14">
        <v>140</v>
      </c>
      <c r="M78" s="54">
        <f t="shared" si="11"/>
        <v>154</v>
      </c>
      <c r="N78" s="40">
        <v>44</v>
      </c>
      <c r="O78" s="41">
        <f t="shared" si="12"/>
        <v>440</v>
      </c>
      <c r="P78" s="42" t="str">
        <f t="shared" si="13"/>
        <v>VYHOVUJE</v>
      </c>
    </row>
    <row r="79" spans="1:16" ht="106.5">
      <c r="A79" s="65"/>
      <c r="B79" s="100">
        <v>73</v>
      </c>
      <c r="C79" s="66" t="s">
        <v>98</v>
      </c>
      <c r="D79" s="67">
        <v>20</v>
      </c>
      <c r="E79" s="68" t="s">
        <v>7</v>
      </c>
      <c r="F79" s="66" t="s">
        <v>99</v>
      </c>
      <c r="G79" s="111"/>
      <c r="H79" s="111"/>
      <c r="I79" s="111"/>
      <c r="J79" s="14">
        <f t="shared" si="9"/>
        <v>760</v>
      </c>
      <c r="K79" s="14">
        <f t="shared" si="10"/>
        <v>836.00000000000011</v>
      </c>
      <c r="L79" s="14">
        <v>38</v>
      </c>
      <c r="M79" s="54">
        <f t="shared" si="11"/>
        <v>41.800000000000004</v>
      </c>
      <c r="N79" s="40">
        <v>12.8</v>
      </c>
      <c r="O79" s="41">
        <f t="shared" si="12"/>
        <v>256</v>
      </c>
      <c r="P79" s="42" t="str">
        <f t="shared" si="13"/>
        <v>VYHOVUJE</v>
      </c>
    </row>
    <row r="80" spans="1:16" ht="45.75">
      <c r="A80" s="65"/>
      <c r="B80" s="101">
        <v>74</v>
      </c>
      <c r="C80" s="66" t="s">
        <v>100</v>
      </c>
      <c r="D80" s="89">
        <v>40</v>
      </c>
      <c r="E80" s="68" t="s">
        <v>7</v>
      </c>
      <c r="F80" s="66" t="s">
        <v>101</v>
      </c>
      <c r="G80" s="111"/>
      <c r="H80" s="111"/>
      <c r="I80" s="111"/>
      <c r="J80" s="14">
        <f t="shared" si="9"/>
        <v>1280</v>
      </c>
      <c r="K80" s="14">
        <f t="shared" si="10"/>
        <v>1408</v>
      </c>
      <c r="L80" s="14">
        <v>32</v>
      </c>
      <c r="M80" s="54">
        <f t="shared" si="11"/>
        <v>35.200000000000003</v>
      </c>
      <c r="N80" s="40">
        <v>27</v>
      </c>
      <c r="O80" s="41">
        <f t="shared" si="12"/>
        <v>1080</v>
      </c>
      <c r="P80" s="42" t="str">
        <f t="shared" si="13"/>
        <v>VYHOVUJE</v>
      </c>
    </row>
    <row r="81" spans="1:16" ht="45.75">
      <c r="A81" s="65"/>
      <c r="B81" s="101">
        <v>75</v>
      </c>
      <c r="C81" s="66" t="s">
        <v>11</v>
      </c>
      <c r="D81" s="67">
        <v>50</v>
      </c>
      <c r="E81" s="68" t="s">
        <v>7</v>
      </c>
      <c r="F81" s="66" t="s">
        <v>12</v>
      </c>
      <c r="G81" s="111"/>
      <c r="H81" s="111"/>
      <c r="I81" s="111"/>
      <c r="J81" s="12">
        <f t="shared" si="9"/>
        <v>2650</v>
      </c>
      <c r="K81" s="12">
        <f t="shared" si="10"/>
        <v>2915</v>
      </c>
      <c r="L81" s="12">
        <v>53</v>
      </c>
      <c r="M81" s="54">
        <f t="shared" si="11"/>
        <v>58.300000000000004</v>
      </c>
      <c r="N81" s="37">
        <v>13.5</v>
      </c>
      <c r="O81" s="43">
        <f t="shared" si="12"/>
        <v>675</v>
      </c>
      <c r="P81" s="44" t="str">
        <f t="shared" si="13"/>
        <v>VYHOVUJE</v>
      </c>
    </row>
    <row r="82" spans="1:16" ht="61.5">
      <c r="A82" s="65"/>
      <c r="B82" s="100">
        <v>76</v>
      </c>
      <c r="C82" s="66" t="s">
        <v>11</v>
      </c>
      <c r="D82" s="67">
        <v>40</v>
      </c>
      <c r="E82" s="68" t="s">
        <v>7</v>
      </c>
      <c r="F82" s="66" t="s">
        <v>103</v>
      </c>
      <c r="G82" s="111"/>
      <c r="H82" s="111"/>
      <c r="I82" s="111"/>
      <c r="J82" s="14">
        <f t="shared" si="9"/>
        <v>1400</v>
      </c>
      <c r="K82" s="14">
        <f t="shared" si="10"/>
        <v>1540</v>
      </c>
      <c r="L82" s="14">
        <v>35</v>
      </c>
      <c r="M82" s="54">
        <f t="shared" si="11"/>
        <v>38.5</v>
      </c>
      <c r="N82" s="40">
        <v>22</v>
      </c>
      <c r="O82" s="41">
        <f t="shared" si="12"/>
        <v>880</v>
      </c>
      <c r="P82" s="42" t="str">
        <f t="shared" si="13"/>
        <v>VYHOVUJE</v>
      </c>
    </row>
    <row r="83" spans="1:16" ht="30.75">
      <c r="A83" s="65"/>
      <c r="B83" s="101">
        <v>77</v>
      </c>
      <c r="C83" s="66" t="s">
        <v>11</v>
      </c>
      <c r="D83" s="67">
        <v>60</v>
      </c>
      <c r="E83" s="68" t="s">
        <v>7</v>
      </c>
      <c r="F83" s="66" t="s">
        <v>116</v>
      </c>
      <c r="G83" s="111"/>
      <c r="H83" s="111"/>
      <c r="I83" s="111"/>
      <c r="J83" s="14">
        <f t="shared" si="9"/>
        <v>3360</v>
      </c>
      <c r="K83" s="14">
        <f t="shared" si="10"/>
        <v>3696.0000000000005</v>
      </c>
      <c r="L83" s="14">
        <v>56</v>
      </c>
      <c r="M83" s="54">
        <f t="shared" si="11"/>
        <v>61.600000000000009</v>
      </c>
      <c r="N83" s="40">
        <v>27</v>
      </c>
      <c r="O83" s="41">
        <f t="shared" si="12"/>
        <v>1620</v>
      </c>
      <c r="P83" s="42" t="str">
        <f t="shared" si="13"/>
        <v>VYHOVUJE</v>
      </c>
    </row>
    <row r="84" spans="1:16" ht="30.75">
      <c r="A84" s="65"/>
      <c r="B84" s="101">
        <v>78</v>
      </c>
      <c r="C84" s="62" t="s">
        <v>117</v>
      </c>
      <c r="D84" s="63">
        <v>20</v>
      </c>
      <c r="E84" s="64" t="s">
        <v>7</v>
      </c>
      <c r="F84" s="62" t="s">
        <v>118</v>
      </c>
      <c r="G84" s="111"/>
      <c r="H84" s="111"/>
      <c r="I84" s="111"/>
      <c r="J84" s="12">
        <f t="shared" si="9"/>
        <v>620</v>
      </c>
      <c r="K84" s="12">
        <f t="shared" si="10"/>
        <v>682</v>
      </c>
      <c r="L84" s="12">
        <v>31</v>
      </c>
      <c r="M84" s="54">
        <f t="shared" si="11"/>
        <v>34.1</v>
      </c>
      <c r="N84" s="40">
        <v>20</v>
      </c>
      <c r="O84" s="41">
        <f t="shared" si="12"/>
        <v>400</v>
      </c>
      <c r="P84" s="42" t="str">
        <f t="shared" si="13"/>
        <v>VYHOVUJE</v>
      </c>
    </row>
    <row r="85" spans="1:16" ht="30.75">
      <c r="A85" s="65"/>
      <c r="B85" s="100">
        <v>79</v>
      </c>
      <c r="C85" s="66" t="s">
        <v>67</v>
      </c>
      <c r="D85" s="67">
        <v>2</v>
      </c>
      <c r="E85" s="68" t="s">
        <v>7</v>
      </c>
      <c r="F85" s="66" t="s">
        <v>68</v>
      </c>
      <c r="G85" s="111"/>
      <c r="H85" s="111"/>
      <c r="I85" s="111"/>
      <c r="J85" s="14">
        <f t="shared" si="9"/>
        <v>160</v>
      </c>
      <c r="K85" s="14">
        <f t="shared" si="10"/>
        <v>176</v>
      </c>
      <c r="L85" s="14">
        <v>80</v>
      </c>
      <c r="M85" s="54">
        <f t="shared" si="11"/>
        <v>88</v>
      </c>
      <c r="N85" s="37">
        <v>43</v>
      </c>
      <c r="O85" s="43">
        <f t="shared" si="12"/>
        <v>86</v>
      </c>
      <c r="P85" s="44" t="str">
        <f t="shared" si="13"/>
        <v>VYHOVUJE</v>
      </c>
    </row>
    <row r="86" spans="1:16" ht="30">
      <c r="A86" s="65"/>
      <c r="B86" s="101">
        <v>80</v>
      </c>
      <c r="C86" s="66" t="s">
        <v>119</v>
      </c>
      <c r="D86" s="67">
        <v>900</v>
      </c>
      <c r="E86" s="68" t="s">
        <v>7</v>
      </c>
      <c r="F86" s="66" t="s">
        <v>120</v>
      </c>
      <c r="G86" s="111"/>
      <c r="H86" s="111"/>
      <c r="I86" s="111"/>
      <c r="J86" s="14">
        <f t="shared" si="9"/>
        <v>2070</v>
      </c>
      <c r="K86" s="14">
        <f t="shared" si="10"/>
        <v>2277</v>
      </c>
      <c r="L86" s="14">
        <v>2.2999999999999998</v>
      </c>
      <c r="M86" s="54">
        <f t="shared" si="11"/>
        <v>2.5299999999999998</v>
      </c>
      <c r="N86" s="40">
        <v>1.9</v>
      </c>
      <c r="O86" s="41">
        <f t="shared" si="12"/>
        <v>1710</v>
      </c>
      <c r="P86" s="42" t="str">
        <f t="shared" si="13"/>
        <v>VYHOVUJE</v>
      </c>
    </row>
    <row r="87" spans="1:16" ht="31.5">
      <c r="A87" s="65"/>
      <c r="B87" s="101">
        <v>81</v>
      </c>
      <c r="C87" s="66" t="s">
        <v>69</v>
      </c>
      <c r="D87" s="67">
        <v>6</v>
      </c>
      <c r="E87" s="68" t="s">
        <v>7</v>
      </c>
      <c r="F87" s="66" t="s">
        <v>121</v>
      </c>
      <c r="G87" s="111"/>
      <c r="H87" s="111"/>
      <c r="I87" s="111"/>
      <c r="J87" s="14">
        <f t="shared" si="9"/>
        <v>120</v>
      </c>
      <c r="K87" s="14">
        <f t="shared" si="10"/>
        <v>132</v>
      </c>
      <c r="L87" s="14">
        <v>20</v>
      </c>
      <c r="M87" s="54">
        <f t="shared" si="11"/>
        <v>22</v>
      </c>
      <c r="N87" s="40">
        <v>9</v>
      </c>
      <c r="O87" s="41">
        <f t="shared" si="12"/>
        <v>54</v>
      </c>
      <c r="P87" s="42" t="str">
        <f t="shared" si="13"/>
        <v>VYHOVUJE</v>
      </c>
    </row>
    <row r="88" spans="1:16" ht="46.5">
      <c r="A88" s="65"/>
      <c r="B88" s="100">
        <v>82</v>
      </c>
      <c r="C88" s="66" t="s">
        <v>122</v>
      </c>
      <c r="D88" s="67">
        <v>30</v>
      </c>
      <c r="E88" s="68" t="s">
        <v>7</v>
      </c>
      <c r="F88" s="66" t="s">
        <v>123</v>
      </c>
      <c r="G88" s="111"/>
      <c r="H88" s="111"/>
      <c r="I88" s="111"/>
      <c r="J88" s="14">
        <f t="shared" si="9"/>
        <v>2130</v>
      </c>
      <c r="K88" s="14">
        <f t="shared" si="10"/>
        <v>2343.0000000000005</v>
      </c>
      <c r="L88" s="14">
        <v>71</v>
      </c>
      <c r="M88" s="54">
        <f t="shared" si="11"/>
        <v>78.100000000000009</v>
      </c>
      <c r="N88" s="40">
        <v>38</v>
      </c>
      <c r="O88" s="41">
        <f t="shared" si="12"/>
        <v>1140</v>
      </c>
      <c r="P88" s="42" t="str">
        <f t="shared" si="13"/>
        <v>VYHOVUJE</v>
      </c>
    </row>
    <row r="89" spans="1:16" ht="39.75" customHeight="1">
      <c r="A89" s="65"/>
      <c r="B89" s="101">
        <v>83</v>
      </c>
      <c r="C89" s="66" t="s">
        <v>109</v>
      </c>
      <c r="D89" s="89">
        <v>20</v>
      </c>
      <c r="E89" s="68" t="s">
        <v>7</v>
      </c>
      <c r="F89" s="66" t="s">
        <v>110</v>
      </c>
      <c r="G89" s="111"/>
      <c r="H89" s="111"/>
      <c r="I89" s="111"/>
      <c r="J89" s="14">
        <f t="shared" si="9"/>
        <v>640</v>
      </c>
      <c r="K89" s="14">
        <f t="shared" si="10"/>
        <v>704</v>
      </c>
      <c r="L89" s="14">
        <v>32</v>
      </c>
      <c r="M89" s="54">
        <f t="shared" si="11"/>
        <v>35.200000000000003</v>
      </c>
      <c r="N89" s="37">
        <v>14</v>
      </c>
      <c r="O89" s="43">
        <f t="shared" si="12"/>
        <v>280</v>
      </c>
      <c r="P89" s="44" t="str">
        <f t="shared" si="13"/>
        <v>VYHOVUJE</v>
      </c>
    </row>
    <row r="90" spans="1:16" ht="24" customHeight="1">
      <c r="A90" s="65"/>
      <c r="B90" s="101">
        <v>84</v>
      </c>
      <c r="C90" s="66" t="s">
        <v>20</v>
      </c>
      <c r="D90" s="67">
        <v>60</v>
      </c>
      <c r="E90" s="68" t="s">
        <v>21</v>
      </c>
      <c r="F90" s="66" t="s">
        <v>84</v>
      </c>
      <c r="G90" s="111"/>
      <c r="H90" s="111"/>
      <c r="I90" s="111"/>
      <c r="J90" s="12">
        <f t="shared" si="9"/>
        <v>720</v>
      </c>
      <c r="K90" s="12">
        <f t="shared" si="10"/>
        <v>792.00000000000011</v>
      </c>
      <c r="L90" s="12">
        <v>12</v>
      </c>
      <c r="M90" s="54">
        <f t="shared" si="11"/>
        <v>13.200000000000001</v>
      </c>
      <c r="N90" s="40">
        <v>9.5</v>
      </c>
      <c r="O90" s="41">
        <f t="shared" si="12"/>
        <v>570</v>
      </c>
      <c r="P90" s="42" t="str">
        <f t="shared" si="13"/>
        <v>VYHOVUJE</v>
      </c>
    </row>
    <row r="91" spans="1:16" ht="24.75" customHeight="1">
      <c r="A91" s="65"/>
      <c r="B91" s="100">
        <v>85</v>
      </c>
      <c r="C91" s="66" t="s">
        <v>20</v>
      </c>
      <c r="D91" s="67">
        <v>200</v>
      </c>
      <c r="E91" s="68" t="s">
        <v>21</v>
      </c>
      <c r="F91" s="66" t="s">
        <v>32</v>
      </c>
      <c r="G91" s="111"/>
      <c r="H91" s="111"/>
      <c r="I91" s="111"/>
      <c r="J91" s="14">
        <f t="shared" si="9"/>
        <v>4000</v>
      </c>
      <c r="K91" s="14">
        <f t="shared" si="10"/>
        <v>4400</v>
      </c>
      <c r="L91" s="14">
        <v>20</v>
      </c>
      <c r="M91" s="54">
        <f t="shared" si="11"/>
        <v>22</v>
      </c>
      <c r="N91" s="40">
        <v>13.5</v>
      </c>
      <c r="O91" s="41">
        <f t="shared" si="12"/>
        <v>2700</v>
      </c>
      <c r="P91" s="42" t="str">
        <f t="shared" si="13"/>
        <v>VYHOVUJE</v>
      </c>
    </row>
    <row r="92" spans="1:16" ht="31.5">
      <c r="A92" s="65"/>
      <c r="B92" s="101">
        <v>86</v>
      </c>
      <c r="C92" s="66" t="s">
        <v>124</v>
      </c>
      <c r="D92" s="67">
        <v>300</v>
      </c>
      <c r="E92" s="68" t="s">
        <v>13</v>
      </c>
      <c r="F92" s="66" t="s">
        <v>125</v>
      </c>
      <c r="G92" s="111"/>
      <c r="H92" s="111"/>
      <c r="I92" s="111"/>
      <c r="J92" s="14">
        <f t="shared" si="9"/>
        <v>3300</v>
      </c>
      <c r="K92" s="14">
        <f t="shared" si="10"/>
        <v>3630.0000000000005</v>
      </c>
      <c r="L92" s="14">
        <v>11</v>
      </c>
      <c r="M92" s="54">
        <f t="shared" si="11"/>
        <v>12.100000000000001</v>
      </c>
      <c r="N92" s="40">
        <v>8.9</v>
      </c>
      <c r="O92" s="41">
        <f t="shared" si="12"/>
        <v>2670</v>
      </c>
      <c r="P92" s="42" t="str">
        <f t="shared" si="13"/>
        <v>VYHOVUJE</v>
      </c>
    </row>
    <row r="93" spans="1:16" ht="38.25" customHeight="1">
      <c r="A93" s="65"/>
      <c r="B93" s="101">
        <v>87</v>
      </c>
      <c r="C93" s="62" t="s">
        <v>26</v>
      </c>
      <c r="D93" s="63">
        <v>30</v>
      </c>
      <c r="E93" s="64" t="s">
        <v>7</v>
      </c>
      <c r="F93" s="62" t="s">
        <v>43</v>
      </c>
      <c r="G93" s="111"/>
      <c r="H93" s="111"/>
      <c r="I93" s="111"/>
      <c r="J93" s="12">
        <f t="shared" si="9"/>
        <v>405</v>
      </c>
      <c r="K93" s="12">
        <f t="shared" si="10"/>
        <v>445.50000000000006</v>
      </c>
      <c r="L93" s="12">
        <v>13.5</v>
      </c>
      <c r="M93" s="54">
        <f t="shared" si="11"/>
        <v>14.850000000000001</v>
      </c>
      <c r="N93" s="37">
        <v>11.5</v>
      </c>
      <c r="O93" s="43">
        <f t="shared" si="12"/>
        <v>345</v>
      </c>
      <c r="P93" s="44" t="str">
        <f t="shared" si="13"/>
        <v>VYHOVUJE</v>
      </c>
    </row>
    <row r="94" spans="1:16" ht="38.25" customHeight="1">
      <c r="A94" s="65"/>
      <c r="B94" s="100">
        <v>88</v>
      </c>
      <c r="C94" s="66" t="s">
        <v>26</v>
      </c>
      <c r="D94" s="67">
        <v>20</v>
      </c>
      <c r="E94" s="68" t="s">
        <v>7</v>
      </c>
      <c r="F94" s="66" t="s">
        <v>126</v>
      </c>
      <c r="G94" s="111"/>
      <c r="H94" s="111"/>
      <c r="I94" s="111"/>
      <c r="J94" s="14">
        <f t="shared" si="9"/>
        <v>296</v>
      </c>
      <c r="K94" s="14">
        <f t="shared" si="10"/>
        <v>325.60000000000002</v>
      </c>
      <c r="L94" s="14">
        <v>14.8</v>
      </c>
      <c r="M94" s="54">
        <f t="shared" si="11"/>
        <v>16.28</v>
      </c>
      <c r="N94" s="40">
        <v>13</v>
      </c>
      <c r="O94" s="41">
        <f t="shared" si="12"/>
        <v>260</v>
      </c>
      <c r="P94" s="42" t="str">
        <f t="shared" si="13"/>
        <v>VYHOVUJE</v>
      </c>
    </row>
    <row r="95" spans="1:16" ht="39" customHeight="1">
      <c r="A95" s="65"/>
      <c r="B95" s="101">
        <v>89</v>
      </c>
      <c r="C95" s="66" t="s">
        <v>26</v>
      </c>
      <c r="D95" s="67">
        <v>10</v>
      </c>
      <c r="E95" s="68" t="s">
        <v>7</v>
      </c>
      <c r="F95" s="66" t="s">
        <v>127</v>
      </c>
      <c r="G95" s="111"/>
      <c r="H95" s="111"/>
      <c r="I95" s="111"/>
      <c r="J95" s="14">
        <f t="shared" si="9"/>
        <v>120</v>
      </c>
      <c r="K95" s="14">
        <f t="shared" si="10"/>
        <v>132</v>
      </c>
      <c r="L95" s="14">
        <v>12</v>
      </c>
      <c r="M95" s="54">
        <f t="shared" si="11"/>
        <v>13.200000000000001</v>
      </c>
      <c r="N95" s="40">
        <v>10</v>
      </c>
      <c r="O95" s="41">
        <f t="shared" si="12"/>
        <v>100</v>
      </c>
      <c r="P95" s="42" t="str">
        <f t="shared" si="13"/>
        <v>VYHOVUJE</v>
      </c>
    </row>
    <row r="96" spans="1:16" ht="20.25" customHeight="1">
      <c r="A96" s="65"/>
      <c r="B96" s="101">
        <v>90</v>
      </c>
      <c r="C96" s="66" t="s">
        <v>128</v>
      </c>
      <c r="D96" s="67">
        <v>10</v>
      </c>
      <c r="E96" s="68" t="s">
        <v>7</v>
      </c>
      <c r="F96" s="66" t="s">
        <v>129</v>
      </c>
      <c r="G96" s="111"/>
      <c r="H96" s="111"/>
      <c r="I96" s="111"/>
      <c r="J96" s="14">
        <f t="shared" si="9"/>
        <v>110</v>
      </c>
      <c r="K96" s="14">
        <f t="shared" si="10"/>
        <v>121.00000000000001</v>
      </c>
      <c r="L96" s="14">
        <v>11</v>
      </c>
      <c r="M96" s="54">
        <f t="shared" si="11"/>
        <v>12.100000000000001</v>
      </c>
      <c r="N96" s="40">
        <v>8</v>
      </c>
      <c r="O96" s="41">
        <f t="shared" si="12"/>
        <v>80</v>
      </c>
      <c r="P96" s="42" t="str">
        <f t="shared" si="13"/>
        <v>VYHOVUJE</v>
      </c>
    </row>
    <row r="97" spans="1:17" ht="21" customHeight="1">
      <c r="A97" s="65"/>
      <c r="B97" s="100">
        <v>91</v>
      </c>
      <c r="C97" s="66" t="s">
        <v>128</v>
      </c>
      <c r="D97" s="67">
        <v>20</v>
      </c>
      <c r="E97" s="68" t="s">
        <v>7</v>
      </c>
      <c r="F97" s="66" t="s">
        <v>130</v>
      </c>
      <c r="G97" s="111"/>
      <c r="H97" s="111"/>
      <c r="I97" s="111"/>
      <c r="J97" s="14">
        <f t="shared" si="9"/>
        <v>80</v>
      </c>
      <c r="K97" s="14">
        <f t="shared" si="10"/>
        <v>88</v>
      </c>
      <c r="L97" s="14">
        <v>4</v>
      </c>
      <c r="M97" s="54">
        <f t="shared" si="11"/>
        <v>4.4000000000000004</v>
      </c>
      <c r="N97" s="37">
        <v>3</v>
      </c>
      <c r="O97" s="43">
        <f t="shared" si="12"/>
        <v>60</v>
      </c>
      <c r="P97" s="44" t="str">
        <f t="shared" si="13"/>
        <v>VYHOVUJE</v>
      </c>
    </row>
    <row r="98" spans="1:17" ht="40.5" customHeight="1" thickBot="1">
      <c r="A98" s="65"/>
      <c r="B98" s="90">
        <v>92</v>
      </c>
      <c r="C98" s="69" t="s">
        <v>27</v>
      </c>
      <c r="D98" s="91">
        <v>60</v>
      </c>
      <c r="E98" s="88" t="s">
        <v>13</v>
      </c>
      <c r="F98" s="69" t="s">
        <v>39</v>
      </c>
      <c r="G98" s="112"/>
      <c r="H98" s="112"/>
      <c r="I98" s="112"/>
      <c r="J98" s="23">
        <f t="shared" si="9"/>
        <v>600</v>
      </c>
      <c r="K98" s="23">
        <f t="shared" si="10"/>
        <v>660</v>
      </c>
      <c r="L98" s="23">
        <v>10</v>
      </c>
      <c r="M98" s="55">
        <f t="shared" si="11"/>
        <v>11</v>
      </c>
      <c r="N98" s="50">
        <v>10</v>
      </c>
      <c r="O98" s="51">
        <f t="shared" si="12"/>
        <v>600</v>
      </c>
      <c r="P98" s="52" t="str">
        <f t="shared" si="13"/>
        <v>VYHOVUJE</v>
      </c>
    </row>
    <row r="99" spans="1:17" ht="13.5" customHeight="1" thickTop="1" thickBot="1">
      <c r="B99" s="92"/>
      <c r="C99" s="7"/>
      <c r="D99" s="6"/>
      <c r="E99" s="6"/>
      <c r="F99" s="6"/>
      <c r="G99" s="6"/>
      <c r="I99" s="6"/>
      <c r="J99" s="6"/>
      <c r="K99" s="6"/>
      <c r="L99" s="6"/>
      <c r="M99" s="93"/>
      <c r="P99" s="94"/>
    </row>
    <row r="100" spans="1:17" ht="60.75" customHeight="1" thickTop="1" thickBot="1">
      <c r="A100" s="95"/>
      <c r="B100" s="109" t="s">
        <v>45</v>
      </c>
      <c r="C100" s="109"/>
      <c r="D100" s="109"/>
      <c r="E100" s="109"/>
      <c r="F100" s="109"/>
      <c r="G100" s="3"/>
      <c r="H100" s="96"/>
      <c r="I100" s="96"/>
      <c r="J100" s="96"/>
      <c r="K100" s="24"/>
      <c r="L100" s="36" t="s">
        <v>46</v>
      </c>
      <c r="M100" s="31" t="s">
        <v>47</v>
      </c>
      <c r="N100" s="103" t="s">
        <v>48</v>
      </c>
      <c r="O100" s="104"/>
      <c r="P100" s="105"/>
    </row>
    <row r="101" spans="1:17" ht="33" customHeight="1" thickTop="1" thickBot="1">
      <c r="A101" s="95"/>
      <c r="B101" s="110" t="s">
        <v>49</v>
      </c>
      <c r="C101" s="110"/>
      <c r="D101" s="110"/>
      <c r="E101" s="110"/>
      <c r="F101" s="110"/>
      <c r="G101" s="97"/>
      <c r="H101" s="25"/>
      <c r="I101" s="25"/>
      <c r="J101" s="25"/>
      <c r="K101" s="26"/>
      <c r="L101" s="27">
        <f>SUM(J7:J98)</f>
        <v>75760.5</v>
      </c>
      <c r="M101" s="29">
        <f>SUM(K7:K98)</f>
        <v>83336.550000000017</v>
      </c>
      <c r="N101" s="106">
        <f>SUM(O7:O98)</f>
        <v>46827.8</v>
      </c>
      <c r="O101" s="107"/>
      <c r="P101" s="108"/>
    </row>
    <row r="102" spans="1:17" ht="39.75" customHeight="1" thickTop="1">
      <c r="A102" s="95"/>
      <c r="H102" s="28"/>
      <c r="I102" s="28"/>
      <c r="J102" s="28"/>
      <c r="K102" s="98"/>
      <c r="L102" s="98"/>
      <c r="M102" s="98"/>
      <c r="N102" s="99"/>
      <c r="O102" s="99"/>
      <c r="P102" s="99"/>
      <c r="Q102" s="99"/>
    </row>
    <row r="103" spans="1:17" ht="19.899999999999999" customHeight="1">
      <c r="A103" s="95"/>
      <c r="H103" s="28"/>
      <c r="I103" s="28"/>
      <c r="J103" s="28"/>
      <c r="K103" s="98"/>
      <c r="L103" s="98"/>
      <c r="M103" s="4"/>
      <c r="N103" s="4"/>
      <c r="O103" s="4"/>
      <c r="P103" s="99"/>
      <c r="Q103" s="99"/>
    </row>
    <row r="104" spans="1:17">
      <c r="C104" s="7"/>
      <c r="D104" s="6"/>
      <c r="E104" s="6"/>
      <c r="F104" s="6"/>
      <c r="G104" s="6"/>
      <c r="I104" s="6"/>
      <c r="J104" s="6"/>
      <c r="K104" s="6"/>
      <c r="L104" s="6"/>
    </row>
    <row r="105" spans="1:17">
      <c r="C105" s="7"/>
      <c r="D105" s="6"/>
      <c r="E105" s="6"/>
      <c r="F105" s="6"/>
      <c r="G105" s="6"/>
      <c r="I105" s="6"/>
      <c r="J105" s="6"/>
      <c r="K105" s="6"/>
      <c r="L105" s="6"/>
    </row>
    <row r="106" spans="1:17">
      <c r="C106" s="7"/>
      <c r="D106" s="6"/>
      <c r="E106" s="6"/>
      <c r="F106" s="6"/>
      <c r="G106" s="6"/>
      <c r="I106" s="6"/>
      <c r="J106" s="6"/>
      <c r="K106" s="6"/>
      <c r="L106" s="6"/>
    </row>
    <row r="107" spans="1:17">
      <c r="C107" s="7"/>
      <c r="D107" s="6"/>
      <c r="E107" s="6"/>
      <c r="F107" s="6"/>
      <c r="G107" s="6"/>
      <c r="I107" s="6"/>
      <c r="J107" s="6"/>
      <c r="K107" s="6"/>
      <c r="L107" s="6"/>
    </row>
    <row r="108" spans="1:17">
      <c r="C108" s="7"/>
      <c r="D108" s="6"/>
      <c r="E108" s="6"/>
      <c r="F108" s="6"/>
      <c r="G108" s="6"/>
      <c r="I108" s="6"/>
      <c r="J108" s="6"/>
      <c r="K108" s="6"/>
      <c r="L108" s="6"/>
    </row>
    <row r="109" spans="1:17">
      <c r="C109" s="7"/>
      <c r="D109" s="6"/>
      <c r="E109" s="6"/>
      <c r="F109" s="6"/>
      <c r="G109" s="6"/>
      <c r="I109" s="6"/>
      <c r="J109" s="6"/>
      <c r="K109" s="6"/>
      <c r="L109" s="6"/>
    </row>
    <row r="110" spans="1:17">
      <c r="C110" s="7"/>
      <c r="D110" s="6"/>
      <c r="E110" s="6"/>
      <c r="F110" s="6"/>
      <c r="G110" s="6"/>
      <c r="I110" s="6"/>
      <c r="J110" s="6"/>
      <c r="K110" s="6"/>
      <c r="L110" s="6"/>
    </row>
    <row r="111" spans="1:17">
      <c r="C111" s="7"/>
      <c r="D111" s="6"/>
      <c r="E111" s="6"/>
      <c r="F111" s="6"/>
      <c r="G111" s="6"/>
      <c r="I111" s="6"/>
      <c r="J111" s="6"/>
      <c r="K111" s="6"/>
      <c r="L111" s="6"/>
    </row>
    <row r="112" spans="1:17">
      <c r="C112" s="7"/>
      <c r="D112" s="6"/>
      <c r="E112" s="6"/>
      <c r="F112" s="6"/>
      <c r="G112" s="6"/>
      <c r="I112" s="6"/>
      <c r="J112" s="6"/>
      <c r="K112" s="6"/>
      <c r="L112" s="6"/>
    </row>
    <row r="113" spans="3:12">
      <c r="C113" s="7"/>
      <c r="D113" s="6"/>
      <c r="E113" s="6"/>
      <c r="F113" s="6"/>
      <c r="G113" s="6"/>
      <c r="I113" s="6"/>
      <c r="J113" s="6"/>
      <c r="K113" s="6"/>
      <c r="L113" s="6"/>
    </row>
    <row r="114" spans="3:12">
      <c r="C114" s="7"/>
      <c r="D114" s="6"/>
      <c r="E114" s="6"/>
      <c r="F114" s="6"/>
      <c r="G114" s="6"/>
      <c r="I114" s="6"/>
      <c r="J114" s="6"/>
      <c r="K114" s="6"/>
      <c r="L114" s="6"/>
    </row>
    <row r="115" spans="3:12">
      <c r="C115" s="7"/>
      <c r="D115" s="6"/>
      <c r="E115" s="6"/>
      <c r="F115" s="6"/>
      <c r="G115" s="6"/>
      <c r="I115" s="6"/>
      <c r="J115" s="6"/>
      <c r="K115" s="6"/>
      <c r="L115" s="6"/>
    </row>
    <row r="116" spans="3:12">
      <c r="C116" s="7"/>
      <c r="D116" s="6"/>
      <c r="E116" s="6"/>
      <c r="F116" s="6"/>
      <c r="G116" s="6"/>
      <c r="I116" s="6"/>
      <c r="J116" s="6"/>
      <c r="K116" s="6"/>
      <c r="L116" s="6"/>
    </row>
    <row r="117" spans="3:12">
      <c r="C117" s="7"/>
      <c r="D117" s="6"/>
      <c r="E117" s="6"/>
      <c r="F117" s="6"/>
      <c r="G117" s="6"/>
      <c r="I117" s="6"/>
      <c r="J117" s="6"/>
      <c r="K117" s="6"/>
      <c r="L117" s="6"/>
    </row>
    <row r="118" spans="3:12">
      <c r="C118" s="7"/>
      <c r="D118" s="6"/>
      <c r="E118" s="6"/>
      <c r="F118" s="6"/>
      <c r="G118" s="6"/>
      <c r="I118" s="6"/>
      <c r="J118" s="6"/>
      <c r="K118" s="6"/>
      <c r="L118" s="6"/>
    </row>
    <row r="119" spans="3:12">
      <c r="C119" s="7"/>
      <c r="D119" s="6"/>
      <c r="E119" s="6"/>
      <c r="F119" s="6"/>
      <c r="G119" s="6"/>
      <c r="I119" s="6"/>
      <c r="J119" s="6"/>
      <c r="K119" s="6"/>
      <c r="L119" s="6"/>
    </row>
    <row r="120" spans="3:12">
      <c r="C120" s="7"/>
      <c r="D120" s="6"/>
      <c r="E120" s="6"/>
      <c r="F120" s="6"/>
      <c r="G120" s="6"/>
      <c r="I120" s="6"/>
      <c r="J120" s="6"/>
      <c r="K120" s="6"/>
      <c r="L120" s="6"/>
    </row>
    <row r="121" spans="3:12">
      <c r="C121" s="7"/>
      <c r="D121" s="6"/>
      <c r="E121" s="6"/>
      <c r="F121" s="6"/>
      <c r="G121" s="6"/>
      <c r="I121" s="6"/>
      <c r="J121" s="6"/>
      <c r="K121" s="6"/>
      <c r="L121" s="6"/>
    </row>
    <row r="122" spans="3:12">
      <c r="C122" s="7"/>
      <c r="D122" s="6"/>
      <c r="E122" s="6"/>
      <c r="F122" s="6"/>
      <c r="G122" s="6"/>
      <c r="I122" s="6"/>
      <c r="J122" s="6"/>
      <c r="K122" s="6"/>
      <c r="L122" s="6"/>
    </row>
    <row r="123" spans="3:12">
      <c r="C123" s="7"/>
      <c r="D123" s="6"/>
      <c r="E123" s="6"/>
      <c r="F123" s="6"/>
      <c r="G123" s="6"/>
      <c r="I123" s="6"/>
      <c r="J123" s="6"/>
      <c r="K123" s="6"/>
      <c r="L123" s="6"/>
    </row>
    <row r="124" spans="3:12">
      <c r="C124" s="7"/>
      <c r="D124" s="6"/>
      <c r="E124" s="6"/>
      <c r="F124" s="6"/>
      <c r="G124" s="6"/>
      <c r="I124" s="6"/>
      <c r="J124" s="6"/>
      <c r="K124" s="6"/>
      <c r="L124" s="6"/>
    </row>
    <row r="125" spans="3:12">
      <c r="C125" s="7"/>
      <c r="D125" s="6"/>
      <c r="E125" s="6"/>
      <c r="F125" s="6"/>
      <c r="G125" s="6"/>
      <c r="I125" s="6"/>
      <c r="J125" s="6"/>
      <c r="K125" s="6"/>
      <c r="L125" s="6"/>
    </row>
    <row r="126" spans="3:12">
      <c r="C126" s="7"/>
      <c r="D126" s="6"/>
      <c r="E126" s="6"/>
      <c r="F126" s="6"/>
      <c r="G126" s="6"/>
      <c r="I126" s="6"/>
      <c r="J126" s="6"/>
      <c r="K126" s="6"/>
      <c r="L126" s="6"/>
    </row>
    <row r="127" spans="3:12">
      <c r="C127" s="7"/>
      <c r="D127" s="6"/>
      <c r="E127" s="6"/>
      <c r="F127" s="6"/>
      <c r="G127" s="6"/>
      <c r="I127" s="6"/>
      <c r="J127" s="6"/>
      <c r="K127" s="6"/>
      <c r="L127" s="6"/>
    </row>
    <row r="128" spans="3:12">
      <c r="C128" s="7"/>
      <c r="D128" s="6"/>
      <c r="E128" s="6"/>
      <c r="F128" s="6"/>
      <c r="G128" s="6"/>
      <c r="I128" s="6"/>
      <c r="J128" s="6"/>
      <c r="K128" s="6"/>
      <c r="L128" s="6"/>
    </row>
    <row r="129" spans="3:12">
      <c r="C129" s="7"/>
      <c r="D129" s="6"/>
      <c r="E129" s="6"/>
      <c r="F129" s="6"/>
      <c r="G129" s="6"/>
      <c r="I129" s="6"/>
      <c r="J129" s="6"/>
      <c r="K129" s="6"/>
      <c r="L129" s="6"/>
    </row>
    <row r="130" spans="3:12">
      <c r="C130" s="7"/>
      <c r="D130" s="6"/>
      <c r="E130" s="6"/>
      <c r="F130" s="6"/>
      <c r="G130" s="6"/>
      <c r="I130" s="6"/>
      <c r="J130" s="6"/>
      <c r="K130" s="6"/>
      <c r="L130" s="6"/>
    </row>
    <row r="131" spans="3:12">
      <c r="C131" s="7"/>
      <c r="D131" s="6"/>
      <c r="E131" s="6"/>
      <c r="F131" s="6"/>
      <c r="G131" s="6"/>
      <c r="I131" s="6"/>
      <c r="J131" s="6"/>
      <c r="K131" s="6"/>
      <c r="L131" s="6"/>
    </row>
    <row r="132" spans="3:12">
      <c r="C132" s="7"/>
      <c r="D132" s="6"/>
      <c r="E132" s="6"/>
      <c r="F132" s="6"/>
      <c r="G132" s="6"/>
      <c r="I132" s="6"/>
      <c r="J132" s="6"/>
      <c r="K132" s="6"/>
      <c r="L132" s="6"/>
    </row>
    <row r="133" spans="3:12">
      <c r="C133" s="7"/>
      <c r="D133" s="6"/>
      <c r="E133" s="6"/>
      <c r="F133" s="6"/>
      <c r="G133" s="6"/>
      <c r="I133" s="6"/>
      <c r="J133" s="6"/>
      <c r="K133" s="6"/>
      <c r="L133" s="6"/>
    </row>
    <row r="134" spans="3:12">
      <c r="C134" s="7"/>
      <c r="D134" s="6"/>
      <c r="E134" s="6"/>
      <c r="F134" s="6"/>
      <c r="G134" s="6"/>
      <c r="I134" s="6"/>
      <c r="J134" s="6"/>
      <c r="K134" s="6"/>
      <c r="L134" s="6"/>
    </row>
    <row r="135" spans="3:12">
      <c r="C135" s="7"/>
      <c r="D135" s="6"/>
      <c r="E135" s="6"/>
      <c r="F135" s="6"/>
      <c r="G135" s="6"/>
      <c r="I135" s="6"/>
      <c r="J135" s="6"/>
      <c r="K135" s="6"/>
      <c r="L135" s="6"/>
    </row>
    <row r="136" spans="3:12">
      <c r="C136" s="7"/>
      <c r="D136" s="6"/>
      <c r="E136" s="6"/>
      <c r="F136" s="6"/>
      <c r="G136" s="6"/>
      <c r="I136" s="6"/>
      <c r="J136" s="6"/>
      <c r="K136" s="6"/>
      <c r="L136" s="6"/>
    </row>
    <row r="137" spans="3:12">
      <c r="C137" s="7"/>
      <c r="D137" s="6"/>
      <c r="E137" s="6"/>
      <c r="F137" s="6"/>
      <c r="G137" s="6"/>
      <c r="I137" s="6"/>
      <c r="J137" s="6"/>
      <c r="K137" s="6"/>
      <c r="L137" s="6"/>
    </row>
    <row r="138" spans="3:12">
      <c r="C138" s="7"/>
      <c r="D138" s="6"/>
      <c r="E138" s="6"/>
      <c r="F138" s="6"/>
      <c r="G138" s="6"/>
      <c r="I138" s="6"/>
      <c r="J138" s="6"/>
      <c r="K138" s="6"/>
      <c r="L138" s="6"/>
    </row>
    <row r="139" spans="3:12">
      <c r="C139" s="7"/>
      <c r="D139" s="6"/>
      <c r="E139" s="6"/>
      <c r="F139" s="6"/>
      <c r="G139" s="6"/>
      <c r="I139" s="6"/>
      <c r="J139" s="6"/>
      <c r="K139" s="6"/>
      <c r="L139" s="6"/>
    </row>
    <row r="140" spans="3:12">
      <c r="C140" s="7"/>
      <c r="D140" s="6"/>
      <c r="E140" s="6"/>
      <c r="F140" s="6"/>
      <c r="G140" s="6"/>
      <c r="I140" s="6"/>
      <c r="J140" s="6"/>
      <c r="K140" s="6"/>
      <c r="L140" s="6"/>
    </row>
    <row r="141" spans="3:12">
      <c r="C141" s="7"/>
      <c r="D141" s="6"/>
      <c r="E141" s="6"/>
      <c r="F141" s="6"/>
      <c r="G141" s="6"/>
      <c r="I141" s="6"/>
      <c r="J141" s="6"/>
      <c r="K141" s="6"/>
      <c r="L141" s="6"/>
    </row>
    <row r="142" spans="3:12">
      <c r="C142" s="7"/>
      <c r="D142" s="6"/>
      <c r="E142" s="6"/>
      <c r="F142" s="6"/>
      <c r="G142" s="6"/>
      <c r="I142" s="6"/>
      <c r="J142" s="6"/>
      <c r="K142" s="6"/>
      <c r="L142" s="6"/>
    </row>
    <row r="143" spans="3:12">
      <c r="C143" s="7"/>
      <c r="D143" s="6"/>
      <c r="E143" s="6"/>
      <c r="F143" s="6"/>
      <c r="G143" s="6"/>
      <c r="I143" s="6"/>
      <c r="J143" s="6"/>
      <c r="K143" s="6"/>
      <c r="L143" s="6"/>
    </row>
    <row r="144" spans="3:12">
      <c r="C144" s="7"/>
      <c r="D144" s="6"/>
      <c r="E144" s="6"/>
      <c r="F144" s="6"/>
      <c r="G144" s="6"/>
      <c r="I144" s="6"/>
      <c r="J144" s="6"/>
      <c r="K144" s="6"/>
      <c r="L144" s="6"/>
    </row>
    <row r="145" spans="3:12">
      <c r="C145" s="7"/>
      <c r="D145" s="6"/>
      <c r="E145" s="6"/>
      <c r="F145" s="6"/>
      <c r="G145" s="6"/>
      <c r="I145" s="6"/>
      <c r="J145" s="6"/>
      <c r="K145" s="6"/>
      <c r="L145" s="6"/>
    </row>
    <row r="146" spans="3:12">
      <c r="C146" s="7"/>
      <c r="D146" s="6"/>
      <c r="E146" s="6"/>
      <c r="F146" s="6"/>
      <c r="G146" s="6"/>
      <c r="I146" s="6"/>
      <c r="J146" s="6"/>
      <c r="K146" s="6"/>
      <c r="L146" s="6"/>
    </row>
    <row r="147" spans="3:12">
      <c r="C147" s="7"/>
      <c r="D147" s="6"/>
      <c r="E147" s="6"/>
      <c r="F147" s="6"/>
      <c r="G147" s="6"/>
      <c r="I147" s="6"/>
      <c r="J147" s="6"/>
      <c r="K147" s="6"/>
      <c r="L147" s="6"/>
    </row>
    <row r="148" spans="3:12">
      <c r="C148" s="7"/>
      <c r="D148" s="6"/>
      <c r="E148" s="6"/>
      <c r="F148" s="6"/>
      <c r="G148" s="6"/>
      <c r="I148" s="6"/>
      <c r="J148" s="6"/>
      <c r="K148" s="6"/>
      <c r="L148" s="6"/>
    </row>
    <row r="149" spans="3:12">
      <c r="C149" s="7"/>
      <c r="D149" s="6"/>
      <c r="E149" s="6"/>
      <c r="F149" s="6"/>
      <c r="G149" s="6"/>
      <c r="I149" s="6"/>
      <c r="J149" s="6"/>
      <c r="K149" s="6"/>
      <c r="L149" s="6"/>
    </row>
    <row r="150" spans="3:12">
      <c r="C150" s="7"/>
      <c r="D150" s="6"/>
      <c r="E150" s="6"/>
      <c r="F150" s="6"/>
      <c r="G150" s="6"/>
      <c r="I150" s="6"/>
      <c r="J150" s="6"/>
      <c r="K150" s="6"/>
      <c r="L150" s="6"/>
    </row>
    <row r="151" spans="3:12">
      <c r="C151" s="7"/>
      <c r="D151" s="6"/>
      <c r="E151" s="6"/>
      <c r="F151" s="6"/>
      <c r="G151" s="6"/>
      <c r="I151" s="6"/>
      <c r="J151" s="6"/>
      <c r="K151" s="6"/>
      <c r="L151" s="6"/>
    </row>
    <row r="152" spans="3:12">
      <c r="C152" s="7"/>
      <c r="D152" s="6"/>
      <c r="E152" s="6"/>
      <c r="F152" s="6"/>
      <c r="G152" s="6"/>
      <c r="I152" s="6"/>
      <c r="J152" s="6"/>
      <c r="K152" s="6"/>
      <c r="L152" s="6"/>
    </row>
    <row r="153" spans="3:12">
      <c r="C153" s="7"/>
      <c r="D153" s="6"/>
      <c r="E153" s="6"/>
      <c r="F153" s="6"/>
      <c r="G153" s="6"/>
      <c r="I153" s="6"/>
      <c r="J153" s="6"/>
      <c r="K153" s="6"/>
      <c r="L153" s="6"/>
    </row>
    <row r="154" spans="3:12">
      <c r="C154" s="7"/>
      <c r="D154" s="6"/>
      <c r="E154" s="6"/>
      <c r="F154" s="6"/>
      <c r="G154" s="6"/>
      <c r="I154" s="6"/>
      <c r="J154" s="6"/>
      <c r="K154" s="6"/>
      <c r="L154" s="6"/>
    </row>
    <row r="155" spans="3:12">
      <c r="C155" s="7"/>
      <c r="D155" s="6"/>
      <c r="E155" s="6"/>
      <c r="F155" s="6"/>
      <c r="G155" s="6"/>
      <c r="I155" s="6"/>
      <c r="J155" s="6"/>
      <c r="K155" s="6"/>
      <c r="L155" s="6"/>
    </row>
    <row r="156" spans="3:12">
      <c r="C156" s="7"/>
      <c r="D156" s="6"/>
      <c r="E156" s="6"/>
      <c r="F156" s="6"/>
      <c r="G156" s="6"/>
      <c r="I156" s="6"/>
      <c r="J156" s="6"/>
      <c r="K156" s="6"/>
      <c r="L156" s="6"/>
    </row>
    <row r="157" spans="3:12">
      <c r="C157" s="7"/>
      <c r="D157" s="6"/>
      <c r="E157" s="6"/>
      <c r="F157" s="6"/>
      <c r="G157" s="6"/>
      <c r="I157" s="6"/>
      <c r="J157" s="6"/>
      <c r="K157" s="6"/>
      <c r="L157" s="6"/>
    </row>
    <row r="158" spans="3:12">
      <c r="C158" s="7"/>
      <c r="D158" s="6"/>
      <c r="E158" s="6"/>
      <c r="F158" s="6"/>
      <c r="G158" s="6"/>
      <c r="I158" s="6"/>
      <c r="J158" s="6"/>
      <c r="K158" s="6"/>
      <c r="L158" s="6"/>
    </row>
    <row r="159" spans="3:12">
      <c r="C159" s="7"/>
      <c r="D159" s="6"/>
      <c r="E159" s="6"/>
      <c r="F159" s="6"/>
      <c r="G159" s="6"/>
      <c r="I159" s="6"/>
      <c r="J159" s="6"/>
      <c r="K159" s="6"/>
      <c r="L159" s="6"/>
    </row>
    <row r="160" spans="3:12">
      <c r="C160" s="7"/>
      <c r="D160" s="6"/>
      <c r="E160" s="6"/>
      <c r="F160" s="6"/>
      <c r="G160" s="6"/>
      <c r="I160" s="6"/>
      <c r="J160" s="6"/>
      <c r="K160" s="6"/>
      <c r="L160" s="6"/>
    </row>
    <row r="161" spans="3:12">
      <c r="C161" s="7"/>
      <c r="D161" s="6"/>
      <c r="E161" s="6"/>
      <c r="F161" s="6"/>
      <c r="G161" s="6"/>
      <c r="I161" s="6"/>
      <c r="J161" s="6"/>
      <c r="K161" s="6"/>
      <c r="L161" s="6"/>
    </row>
    <row r="162" spans="3:12">
      <c r="C162" s="7"/>
      <c r="D162" s="6"/>
      <c r="E162" s="6"/>
      <c r="F162" s="6"/>
      <c r="G162" s="6"/>
      <c r="I162" s="6"/>
      <c r="J162" s="6"/>
      <c r="K162" s="6"/>
      <c r="L162" s="6"/>
    </row>
    <row r="163" spans="3:12">
      <c r="C163" s="7"/>
      <c r="D163" s="6"/>
      <c r="E163" s="6"/>
      <c r="F163" s="6"/>
      <c r="G163" s="6"/>
      <c r="I163" s="6"/>
      <c r="J163" s="6"/>
      <c r="K163" s="6"/>
      <c r="L163" s="6"/>
    </row>
    <row r="164" spans="3:12">
      <c r="C164" s="7"/>
      <c r="D164" s="6"/>
      <c r="E164" s="6"/>
      <c r="F164" s="6"/>
      <c r="G164" s="6"/>
      <c r="I164" s="6"/>
      <c r="J164" s="6"/>
      <c r="K164" s="6"/>
      <c r="L164" s="6"/>
    </row>
    <row r="165" spans="3:12">
      <c r="C165" s="7"/>
      <c r="D165" s="6"/>
      <c r="E165" s="6"/>
      <c r="F165" s="6"/>
      <c r="G165" s="6"/>
      <c r="I165" s="6"/>
      <c r="J165" s="6"/>
      <c r="K165" s="6"/>
      <c r="L165" s="6"/>
    </row>
    <row r="166" spans="3:12">
      <c r="C166" s="7"/>
      <c r="D166" s="6"/>
      <c r="E166" s="6"/>
      <c r="F166" s="6"/>
      <c r="G166" s="6"/>
      <c r="I166" s="6"/>
      <c r="J166" s="6"/>
      <c r="K166" s="6"/>
      <c r="L166" s="6"/>
    </row>
    <row r="167" spans="3:12">
      <c r="C167" s="7"/>
      <c r="D167" s="6"/>
      <c r="E167" s="6"/>
      <c r="F167" s="6"/>
      <c r="G167" s="6"/>
      <c r="I167" s="6"/>
      <c r="J167" s="6"/>
      <c r="K167" s="6"/>
      <c r="L167" s="6"/>
    </row>
    <row r="168" spans="3:12">
      <c r="C168" s="7"/>
      <c r="D168" s="6"/>
      <c r="E168" s="6"/>
      <c r="F168" s="6"/>
      <c r="G168" s="6"/>
      <c r="I168" s="6"/>
      <c r="J168" s="6"/>
      <c r="K168" s="6"/>
      <c r="L168" s="6"/>
    </row>
    <row r="169" spans="3:12">
      <c r="C169" s="7"/>
      <c r="D169" s="6"/>
      <c r="E169" s="6"/>
      <c r="F169" s="6"/>
      <c r="G169" s="6"/>
      <c r="I169" s="6"/>
      <c r="J169" s="6"/>
      <c r="K169" s="6"/>
      <c r="L169" s="6"/>
    </row>
    <row r="170" spans="3:12">
      <c r="C170" s="7"/>
      <c r="D170" s="6"/>
      <c r="E170" s="6"/>
      <c r="F170" s="6"/>
      <c r="G170" s="6"/>
      <c r="I170" s="6"/>
      <c r="J170" s="6"/>
      <c r="K170" s="6"/>
      <c r="L170" s="6"/>
    </row>
    <row r="171" spans="3:12">
      <c r="C171" s="7"/>
      <c r="D171" s="6"/>
      <c r="E171" s="6"/>
      <c r="F171" s="6"/>
      <c r="G171" s="6"/>
      <c r="I171" s="6"/>
      <c r="J171" s="6"/>
      <c r="K171" s="6"/>
      <c r="L171" s="6"/>
    </row>
    <row r="172" spans="3:12">
      <c r="C172" s="7"/>
      <c r="D172" s="6"/>
      <c r="E172" s="6"/>
      <c r="F172" s="6"/>
      <c r="G172" s="6"/>
      <c r="I172" s="6"/>
      <c r="J172" s="6"/>
      <c r="K172" s="6"/>
      <c r="L172" s="6"/>
    </row>
    <row r="173" spans="3:12">
      <c r="C173" s="7"/>
      <c r="D173" s="6"/>
      <c r="E173" s="6"/>
      <c r="F173" s="6"/>
      <c r="G173" s="6"/>
      <c r="I173" s="6"/>
      <c r="J173" s="6"/>
      <c r="K173" s="6"/>
      <c r="L173" s="6"/>
    </row>
    <row r="174" spans="3:12">
      <c r="C174" s="7"/>
      <c r="D174" s="6"/>
      <c r="E174" s="6"/>
      <c r="F174" s="6"/>
      <c r="G174" s="6"/>
      <c r="I174" s="6"/>
      <c r="J174" s="6"/>
      <c r="K174" s="6"/>
      <c r="L174" s="6"/>
    </row>
    <row r="175" spans="3:12">
      <c r="C175" s="7"/>
      <c r="D175" s="6"/>
      <c r="E175" s="6"/>
      <c r="F175" s="6"/>
      <c r="G175" s="6"/>
      <c r="I175" s="6"/>
      <c r="J175" s="6"/>
      <c r="K175" s="6"/>
      <c r="L175" s="6"/>
    </row>
    <row r="176" spans="3:12">
      <c r="C176" s="7"/>
      <c r="D176" s="6"/>
      <c r="E176" s="6"/>
      <c r="F176" s="6"/>
      <c r="G176" s="6"/>
      <c r="I176" s="6"/>
      <c r="J176" s="6"/>
      <c r="K176" s="6"/>
      <c r="L176" s="6"/>
    </row>
    <row r="177" spans="3:12">
      <c r="C177" s="7"/>
      <c r="D177" s="6"/>
      <c r="E177" s="6"/>
      <c r="F177" s="6"/>
      <c r="G177" s="6"/>
      <c r="I177" s="6"/>
      <c r="J177" s="6"/>
      <c r="K177" s="6"/>
      <c r="L177" s="6"/>
    </row>
    <row r="178" spans="3:12">
      <c r="C178" s="7"/>
      <c r="D178" s="6"/>
      <c r="E178" s="6"/>
      <c r="F178" s="6"/>
      <c r="G178" s="6"/>
      <c r="I178" s="6"/>
      <c r="J178" s="6"/>
      <c r="K178" s="6"/>
      <c r="L178" s="6"/>
    </row>
    <row r="179" spans="3:12">
      <c r="C179" s="7"/>
      <c r="D179" s="6"/>
      <c r="E179" s="6"/>
      <c r="F179" s="6"/>
      <c r="G179" s="6"/>
      <c r="I179" s="6"/>
      <c r="J179" s="6"/>
      <c r="K179" s="6"/>
      <c r="L179" s="6"/>
    </row>
    <row r="180" spans="3:12">
      <c r="C180" s="7"/>
      <c r="D180" s="6"/>
      <c r="E180" s="6"/>
      <c r="F180" s="6"/>
      <c r="G180" s="6"/>
      <c r="I180" s="6"/>
      <c r="J180" s="6"/>
      <c r="K180" s="6"/>
      <c r="L180" s="6"/>
    </row>
    <row r="181" spans="3:12">
      <c r="C181" s="7"/>
      <c r="D181" s="6"/>
      <c r="E181" s="6"/>
      <c r="F181" s="6"/>
      <c r="G181" s="6"/>
      <c r="I181" s="6"/>
      <c r="J181" s="6"/>
      <c r="K181" s="6"/>
      <c r="L181" s="6"/>
    </row>
    <row r="182" spans="3:12">
      <c r="C182" s="7"/>
      <c r="D182" s="6"/>
      <c r="E182" s="6"/>
      <c r="F182" s="6"/>
      <c r="G182" s="6"/>
      <c r="I182" s="6"/>
      <c r="J182" s="6"/>
      <c r="K182" s="6"/>
      <c r="L182" s="6"/>
    </row>
    <row r="183" spans="3:12">
      <c r="C183" s="7"/>
      <c r="D183" s="6"/>
      <c r="E183" s="6"/>
      <c r="F183" s="6"/>
      <c r="G183" s="6"/>
      <c r="I183" s="6"/>
      <c r="J183" s="6"/>
      <c r="K183" s="6"/>
      <c r="L183" s="6"/>
    </row>
    <row r="184" spans="3:12">
      <c r="C184" s="7"/>
      <c r="D184" s="6"/>
      <c r="E184" s="6"/>
      <c r="F184" s="6"/>
      <c r="G184" s="6"/>
      <c r="I184" s="6"/>
      <c r="J184" s="6"/>
      <c r="K184" s="6"/>
      <c r="L184" s="6"/>
    </row>
  </sheetData>
  <sheetProtection password="F79C" sheet="1" objects="1" scenarios="1" selectLockedCells="1"/>
  <mergeCells count="21">
    <mergeCell ref="N1:P1"/>
    <mergeCell ref="B1:F1"/>
    <mergeCell ref="B3:C3"/>
    <mergeCell ref="D3:E3"/>
    <mergeCell ref="F3:O3"/>
    <mergeCell ref="N100:P100"/>
    <mergeCell ref="N101:P101"/>
    <mergeCell ref="B100:F100"/>
    <mergeCell ref="B101:F101"/>
    <mergeCell ref="G7:G25"/>
    <mergeCell ref="H7:H25"/>
    <mergeCell ref="I7:I25"/>
    <mergeCell ref="G56:G73"/>
    <mergeCell ref="I56:I73"/>
    <mergeCell ref="G74:G98"/>
    <mergeCell ref="H74:H98"/>
    <mergeCell ref="I74:I98"/>
    <mergeCell ref="H56:H73"/>
    <mergeCell ref="G27:G55"/>
    <mergeCell ref="H27:H55"/>
    <mergeCell ref="I27:I55"/>
  </mergeCells>
  <conditionalFormatting sqref="D7:D25 B7:B98">
    <cfRule type="containsBlanks" dxfId="21" priority="609">
      <formula>LEN(TRIM(B7))=0</formula>
    </cfRule>
  </conditionalFormatting>
  <conditionalFormatting sqref="B7:B98">
    <cfRule type="cellIs" dxfId="20" priority="604" operator="greaterThanOrEqual">
      <formula>1</formula>
    </cfRule>
  </conditionalFormatting>
  <conditionalFormatting sqref="D26">
    <cfRule type="containsBlanks" dxfId="19" priority="132">
      <formula>LEN(TRIM(D26))=0</formula>
    </cfRule>
  </conditionalFormatting>
  <conditionalFormatting sqref="D26">
    <cfRule type="containsBlanks" dxfId="18" priority="126">
      <formula>LEN(TRIM(D26))=0</formula>
    </cfRule>
  </conditionalFormatting>
  <conditionalFormatting sqref="D27:D55">
    <cfRule type="containsBlanks" dxfId="17" priority="125">
      <formula>LEN(TRIM(D27))=0</formula>
    </cfRule>
  </conditionalFormatting>
  <conditionalFormatting sqref="D56:D73">
    <cfRule type="containsBlanks" dxfId="16" priority="83">
      <formula>LEN(TRIM(D56))=0</formula>
    </cfRule>
  </conditionalFormatting>
  <conditionalFormatting sqref="D74:D98">
    <cfRule type="containsBlanks" dxfId="15" priority="53">
      <formula>LEN(TRIM(D74))=0</formula>
    </cfRule>
  </conditionalFormatting>
  <conditionalFormatting sqref="P7:P9 P12:P13 P16:P17 P20:P21 P24:P25 P28:P29 P32:P33 P36:P37 P40:P41 P44:P45 P48:P49 P52:P53 P56:P57 P60:P61 P64:P65 P68:P69 P72:P73 P76:P77 P80:P81 P84:P85 P88:P89 P92:P93 P96:P97">
    <cfRule type="cellIs" dxfId="14" priority="14" operator="equal">
      <formula>"NEVYHOVUJE"</formula>
    </cfRule>
    <cfRule type="cellIs" dxfId="13" priority="15" operator="equal">
      <formula>"VYHOVUJE"</formula>
    </cfRule>
  </conditionalFormatting>
  <conditionalFormatting sqref="N7:N9 N12:N13 N16:N17 N20:N21 N24:N25 N28:N29 N32:N33 N36:N37 N40:N41 N44:N45 N48:N49 N52:N53 N56:N57 N60:N61 N64:N65 N68:N69 N72:N73 N76:N77 N80:N81 N84:N85 N88:N89 N92:N93 N96:N97">
    <cfRule type="notContainsBlanks" dxfId="12" priority="12">
      <formula>LEN(TRIM(N7))&gt;0</formula>
    </cfRule>
    <cfRule type="containsBlanks" dxfId="11" priority="13">
      <formula>LEN(TRIM(N7))=0</formula>
    </cfRule>
  </conditionalFormatting>
  <conditionalFormatting sqref="N7:N9 N12:N13 N16:N17 N20:N21 N24:N25 N28:N29 N32:N33 N36:N37 N40:N41 N44:N45 N48:N49 N52:N53 N56:N57 N60:N61 N64:N65 N68:N69 N72:N73 N76:N77 N80:N81 N84:N85 N88:N89 N92:N93 N96:N97">
    <cfRule type="notContainsBlanks" dxfId="10" priority="11">
      <formula>LEN(TRIM(N7))&gt;0</formula>
    </cfRule>
  </conditionalFormatting>
  <conditionalFormatting sqref="P10 P14 P18 P22 P26 P30 P34 P38 P42 P46 P50 P54 P58 P62 P66 P70 P74 P78 P82 P86 P90 P94 P98">
    <cfRule type="cellIs" dxfId="9" priority="9" operator="equal">
      <formula>"NEVYHOVUJE"</formula>
    </cfRule>
    <cfRule type="cellIs" dxfId="8" priority="10" operator="equal">
      <formula>"VYHOVUJE"</formula>
    </cfRule>
  </conditionalFormatting>
  <conditionalFormatting sqref="N10 N14 N18 N22 N26 N30 N34 N38 N42 N46 N50 N54 N58 N62 N66 N70 N74 N78 N82 N86 N90 N94 N98">
    <cfRule type="notContainsBlanks" dxfId="7" priority="7">
      <formula>LEN(TRIM(N10))&gt;0</formula>
    </cfRule>
    <cfRule type="containsBlanks" dxfId="6" priority="8">
      <formula>LEN(TRIM(N10))=0</formula>
    </cfRule>
  </conditionalFormatting>
  <conditionalFormatting sqref="N10 N14 N18 N22 N26 N30 N34 N38 N42 N46 N50 N54 N58 N62 N66 N70 N74 N78 N82 N86 N90 N94 N98">
    <cfRule type="notContainsBlanks" dxfId="5" priority="6">
      <formula>LEN(TRIM(N10))&gt;0</formula>
    </cfRule>
  </conditionalFormatting>
  <conditionalFormatting sqref="P11 P15 P19 P23 P27 P31 P35 P39 P43 P47 P51 P55 P59 P63 P67 P71 P75 P79 P83 P87 P91 P95">
    <cfRule type="cellIs" dxfId="4" priority="4" operator="equal">
      <formula>"NEVYHOVUJE"</formula>
    </cfRule>
    <cfRule type="cellIs" dxfId="3" priority="5" operator="equal">
      <formula>"VYHOVUJE"</formula>
    </cfRule>
  </conditionalFormatting>
  <conditionalFormatting sqref="N11 N15 N19 N23 N27 N31 N35 N39 N43 N47 N51 N55 N59 N63 N67 N71 N75 N79 N83 N87 N91 N95">
    <cfRule type="notContainsBlanks" dxfId="2" priority="2">
      <formula>LEN(TRIM(N11))&gt;0</formula>
    </cfRule>
    <cfRule type="containsBlanks" dxfId="1" priority="3">
      <formula>LEN(TRIM(N11))=0</formula>
    </cfRule>
  </conditionalFormatting>
  <conditionalFormatting sqref="N11 N15 N19 N23 N27 N31 N35 N39 N43 N47 N51 N55 N59 N63 N67 N71 N75 N79 N83 N87 N91 N95">
    <cfRule type="notContainsBlanks" dxfId="0" priority="1">
      <formula>LEN(TRIM(N11))&gt;0</formula>
    </cfRule>
  </conditionalFormatting>
  <dataValidations count="1">
    <dataValidation type="list" showInputMessage="1" showErrorMessage="1" sqref="E26">
      <formula1>"ks,balení,sada,litr,kg,pár,role,karton,"</formula1>
    </dataValidation>
  </dataValidations>
  <pageMargins left="0.70866141732283472" right="0.70866141732283472" top="0.78740157480314965" bottom="0.78740157480314965" header="0.31496062992125984" footer="0.31496062992125984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ČPHP</vt:lpstr>
      <vt:lpstr>ČPHP!Oblast_tisku</vt:lpstr>
    </vt:vector>
  </TitlesOfParts>
  <Company>Západočeská Univerzita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ŘEŽÁBEK</dc:creator>
  <cp:lastModifiedBy>JS</cp:lastModifiedBy>
  <cp:lastPrinted>2016-05-27T10:51:49Z</cp:lastPrinted>
  <dcterms:created xsi:type="dcterms:W3CDTF">2014-03-05T12:43:32Z</dcterms:created>
  <dcterms:modified xsi:type="dcterms:W3CDTF">2016-06-15T16:18:58Z</dcterms:modified>
</cp:coreProperties>
</file>