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8" yWindow="1296" windowWidth="14400" windowHeight="3732" tabRatio="939" activeTab="1"/>
  </bookViews>
  <sheets>
    <sheet name="ČPHP-010 (podklady z nákupu)" sheetId="23" r:id="rId1"/>
    <sheet name="ČPHP-010-odemčená tabulka" sheetId="22" r:id="rId2"/>
    <sheet name="ČPHP-006-2015-VZOR" sheetId="24" r:id="rId3"/>
  </sheets>
  <definedNames>
    <definedName name="_xlnm.Print_Area" localSheetId="2">'ČPHP-006-2015-VZOR'!$B$1:$N$15</definedName>
    <definedName name="_xlnm.Print_Area" localSheetId="0">'ČPHP-010 (podklady z nákupu)'!$B$1:$R$22</definedName>
    <definedName name="_xlnm.Print_Area" localSheetId="1">'ČPHP-010-odemčená tabulka'!$B$1:$R$22</definedName>
  </definedNames>
  <calcPr calcId="145621"/>
</workbook>
</file>

<file path=xl/sharedStrings.xml><?xml version="1.0" encoding="utf-8"?>
<sst xmlns="http://schemas.openxmlformats.org/spreadsheetml/2006/main" count="272" uniqueCount="94">
  <si>
    <t>Množství</t>
  </si>
  <si>
    <t>Položka</t>
  </si>
  <si>
    <t>[DOPLNÍ UCHAZEČ]</t>
  </si>
  <si>
    <t>Vyplní uchazeč (po vyplnění se buňka podbarví žlutou barvou)</t>
  </si>
  <si>
    <t>Obchodní název + typ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</si>
  <si>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</si>
  <si>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</si>
  <si>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</si>
  <si>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</si>
  <si>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</si>
  <si>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</si>
  <si>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Předpokládaná cena za jednotlivé položky
v Kč BEZ DPH </t>
    </r>
    <r>
      <rPr>
        <i/>
        <sz val="11"/>
        <rFont val="Calibri"/>
        <family val="2"/>
      </rPr>
      <t>(počet MJ x předpokládaná cena)</t>
    </r>
  </si>
  <si>
    <r>
      <t xml:space="preserve">Maximální cena za jednotlivé položky 
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</si>
  <si>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</si>
  <si>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</si>
  <si>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</si>
  <si>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</si>
  <si>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</si>
  <si>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t>Menza 4, Univerzitní 8,</t>
  </si>
  <si>
    <t>Tekutý oplachovací prostředek</t>
  </si>
  <si>
    <t>Kollárova 19,Plzeň</t>
  </si>
  <si>
    <t>ks</t>
  </si>
  <si>
    <t>Bolevecká 30,Plzeň</t>
  </si>
  <si>
    <t>Klatovská 53,Plzeň</t>
  </si>
  <si>
    <t>Univerzitní 22,Plzeň</t>
  </si>
  <si>
    <t>Univerzitní knihovna</t>
  </si>
  <si>
    <t>Kavárna internetová,Technická 2967,Plzeň</t>
  </si>
  <si>
    <t>SKM Červenková tel.377634870</t>
  </si>
  <si>
    <t>SKM Ťopková tel.377634891</t>
  </si>
  <si>
    <t>SKM Hodánková tel.377634893</t>
  </si>
  <si>
    <t>SKM Prokopová tel.377634848</t>
  </si>
  <si>
    <t>SKM Hurtová tel.377634854</t>
  </si>
  <si>
    <t>Mycí prostředek do profesionálních myček bez chloru</t>
  </si>
  <si>
    <t>Menza 4,Kurzová tel377634885</t>
  </si>
  <si>
    <t>Univerzitní 8,Plzeň</t>
  </si>
  <si>
    <t>Menza 1 Červenková tel.377634870</t>
  </si>
  <si>
    <t>Bufet Bolevecká 30,Plzeň</t>
  </si>
  <si>
    <t>Bufet Klatovská 53,Plzeň</t>
  </si>
  <si>
    <t>Univerzitní 22 dolní bufet Plzeň</t>
  </si>
  <si>
    <t>Kavárna knihovna Hurtová tel.377634854</t>
  </si>
  <si>
    <t>Univerzitní Plzeň</t>
  </si>
  <si>
    <t>Kavárna Internetová NTIS,Hurtová tel.377634854</t>
  </si>
  <si>
    <t>Technická 2967,Plzeň</t>
  </si>
  <si>
    <t xml:space="preserve">Mycí prostředek do profesionálních myček bez chloru, 13 kg. Složení 
S-15% hydroxid draselný, S-15%polyfosfáty, &lt;5% NTA trisodná sůl, &lt;5% polykaroxyláty a fosfonáty. </t>
  </si>
  <si>
    <t>Mycí prostředek do profesionálních myček bez chloru, 13 kg. 
Složení S-15% hydroxid draselný, S-15%polyfosfáty, &lt;5% NTA trisodná sůl, &lt;5% polykaroxyláty a fosfonáty.</t>
  </si>
  <si>
    <t xml:space="preserve">Mycí prostředek do profesionálních myček bez chloru, 13 kg. Složení S-15% hydroxid draselný, S-15%polyfosfáty, &lt;5% NTA trisodná sůl, &lt;5% polykaroxyláty a fosfonáty. </t>
  </si>
  <si>
    <t>Mgr. Kurzová, kurzova@skm.zcu.cz tel.377634885</t>
  </si>
  <si>
    <t>samostatná faktura</t>
  </si>
  <si>
    <t>ČPHP - 010- 2015</t>
  </si>
  <si>
    <t>Priloha_1_KS_technicka_specifikace_CPHP-010-2015</t>
  </si>
  <si>
    <t xml:space="preserve">Tekutý oplachovací prostředek pro profesionální myčky  (slabě kyselý oplachovací přípravek na nádobí, pro oplach.zbytkových usazenin minerálních látek, leštící a sušící), 10kg. 
Složení: &lt;20% kyselina citrónová, 5-15% neionické tenzidy, &lt;5% fosfonáty, pH 2.0-3.5; 20°C, 1% roztok. </t>
  </si>
  <si>
    <t>Fakturace</t>
  </si>
  <si>
    <t>Popis</t>
  </si>
  <si>
    <t>Název</t>
  </si>
  <si>
    <t xml:space="preserve">Měrná jednotka [MJ] </t>
  </si>
  <si>
    <t xml:space="preserve">POZNÁMKA </t>
  </si>
  <si>
    <t>Pro uvedný prostředek jsou zakoupené a seřízené dávkovače u myček na provozech SKM. Z hospodárných důvodů nelze nakoupit jiný přípravek, znamenalo by to, nakoupit jiné dávkovače, montáž a seřízení dávkovačů, jedná se o náklady desítky tisíc.</t>
  </si>
  <si>
    <t xml:space="preserve">PŘEDPOKLÁDANÁ CENA za měrnou jednotku (MJ) 
v Kč BEZ DPH </t>
  </si>
  <si>
    <t>ČPHP - 006 - 2015</t>
  </si>
  <si>
    <t>Priloha_1_KS_technicka_specifikace_CPHP-006-2015</t>
  </si>
  <si>
    <t>Měrná jednotka [MJ]</t>
  </si>
  <si>
    <t xml:space="preserve">Popis </t>
  </si>
  <si>
    <t xml:space="preserve">Fakturace </t>
  </si>
  <si>
    <t>Kontaktní osoba 
k převzetí zboží</t>
  </si>
  <si>
    <t xml:space="preserve">Místo dodání 
</t>
  </si>
  <si>
    <t>Nepěnivý alkalický prostředek pro strojní mytí nádobí</t>
  </si>
  <si>
    <r>
      <rPr>
        <b/>
        <sz val="11"/>
        <color indexed="8"/>
        <rFont val="Calibri"/>
        <family val="2"/>
      </rPr>
      <t>Tekutý mycí prostředek do profesionálních myček bez chlóru</t>
    </r>
    <r>
      <rPr>
        <sz val="11"/>
        <color theme="1"/>
        <rFont val="Calibri"/>
        <family val="2"/>
        <scheme val="minor"/>
      </rPr>
      <t>, 13 kg,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</t>
    </r>
  </si>
  <si>
    <t>Souhrnná faktura pro všechna místa dodání, ve které bude uveden název zboží,  počet kusů a cena pro jednotlivá místa dodání.</t>
  </si>
  <si>
    <t>Menza 4, Kurzová, 377634885</t>
  </si>
  <si>
    <t>Menza 1,Červenková tel.377634870</t>
  </si>
  <si>
    <t>Bufet Ťopková tel.377634891</t>
  </si>
  <si>
    <t>Bufet Hodánková,tel.377634893</t>
  </si>
  <si>
    <t>Klatovská 51,Plzeň</t>
  </si>
  <si>
    <t>Bufet Prokopová,tel.377634848</t>
  </si>
  <si>
    <t>Kavárna knihovna,Reinvartová tel.377634874</t>
  </si>
  <si>
    <t>Univerzitní 18,Plzeň</t>
  </si>
  <si>
    <t>Kavárna internetová NTIS,,Štěpková,tel.377634873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</si>
  <si>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</si>
  <si>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Menza 4, Univerzitní 8, Plzeň</t>
  </si>
  <si>
    <t>Kollárova 19, Plzeň</t>
  </si>
  <si>
    <t>Bolevecká 30, Plzeň</t>
  </si>
  <si>
    <t>Klatovská 53, Plzeň</t>
  </si>
  <si>
    <t>Univerzitní 22, Plzeň</t>
  </si>
  <si>
    <t>Bufet Bolevecká 30, Plzeň</t>
  </si>
  <si>
    <t>Technická 2967, Plzeň</t>
  </si>
  <si>
    <t>Kavárna internetová, Technická 2967,Plzeň</t>
  </si>
  <si>
    <t>Bufet Klatovská 53, Plzeň</t>
  </si>
  <si>
    <t>Univerzitní 8, Plzeň</t>
  </si>
  <si>
    <t>Tekutý oplachovací prostředek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tekutým mycím prostředkem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Kompatibilní s dávkovacím mikročerpadlem UMP-200L Europa 7162810-E7, 1 dávkovací mikročerpadlo je společné pro mycí i oplachovací prostředek.</t>
  </si>
  <si>
    <t>tekutý mycí prostředek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</t>
  </si>
  <si>
    <t>Tekutý oplachovací prostředek pro profesionální myčky (slabě kyselý oplachovací přípravek  na nádobí, pro oplach.zbytkových usazenin minerálních látek, leštící a sušící) 10-12 kg, složení: &lt;20% kyselina citrónová, 5-15% neionické tenzidy, &lt;5% fosfonáty, pH 2.0-3.5; 20°C, 1% roztok. Kompatibilní s tekutým mycím prostředkem do profesionálních myček bez chlóru, složení: 5-15% hydroxid draselný, 5-15% fosforečnany,  &lt;5% NTA trisodná sůl, &lt;5% polykaroxyláty, nitrilotriacetát sodný &lt;5%, pyrofosforečnan draselný 5-15%, křemičitan sodný Na2O/SiO2=2,6-3,2, pH min.12; 20°C, 1%roztok. Kompatibilní s dávkovacím mikročerpadlem UMP-200L Europa 7162810-E7, 1 dávkovací mikročerpadlo je společné pro mycí i oplachovací prostředek.</t>
  </si>
  <si>
    <t>Priloha_1_KS_technicka_specifikace_CPHP-010-2015_dle_DI_c._1</t>
  </si>
  <si>
    <t>PUREX  O, kyselý prostředek pro strojní OPLACHOVÁNÍ NÁDOBÍ  10kg</t>
  </si>
  <si>
    <t>PUREX  AMS, nepěnivý alkalický prostředek pro strojní MYTÍ NÁDOBÍ  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</si>
</sst>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 diagonalUp="1">
      <left style="medium"/>
      <right style="thick"/>
      <top style="thick"/>
      <bottom/>
      <diagonal style="thin"/>
    </border>
    <border diagonalUp="1">
      <left style="medium"/>
      <right style="thick"/>
      <top/>
      <bottom/>
      <diagonal style="thin"/>
    </border>
    <border diagonalUp="1">
      <left style="medium"/>
      <right style="thick"/>
      <top/>
      <bottom style="thick"/>
      <diagonal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8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8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1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1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4" fillId="0" borderId="5" xfId="2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14" fillId="0" borderId="5" xfId="20" applyNumberFormat="1" applyFon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14" fillId="0" borderId="2" xfId="20" applyNumberFormat="1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7" xfId="20" applyNumberFormat="1" applyFont="1" applyFill="1" applyBorder="1" applyAlignment="1" applyProtection="1">
      <alignment horizontal="left" vertical="center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14" fillId="0" borderId="7" xfId="2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4" fillId="0" borderId="8" xfId="2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14" fillId="0" borderId="8" xfId="20" applyNumberFormat="1" applyFont="1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0" fontId="4" fillId="0" borderId="3" xfId="2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14" fillId="0" borderId="3" xfId="20" applyNumberFormat="1" applyFont="1" applyFill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8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49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right" vertical="center" wrapText="1" indent="1"/>
      <protection/>
    </xf>
    <xf numFmtId="0" fontId="4" fillId="5" borderId="6" xfId="20" applyFont="1" applyFill="1" applyBorder="1" applyAlignment="1" applyProtection="1">
      <alignment horizontal="left" vertical="center" wrapText="1" indent="1"/>
      <protection/>
    </xf>
    <xf numFmtId="4" fontId="0" fillId="5" borderId="6" xfId="0" applyNumberFormat="1" applyFill="1" applyBorder="1" applyAlignment="1" applyProtection="1">
      <alignment horizontal="right" vertical="center" wrapText="1" indent="2"/>
      <protection/>
    </xf>
    <xf numFmtId="49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justify" vertical="center" wrapText="1"/>
      <protection/>
    </xf>
    <xf numFmtId="0" fontId="8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5" borderId="11" xfId="0" applyNumberForma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 applyProtection="1">
      <alignment horizontal="justify" vertical="center" wrapText="1"/>
      <protection/>
    </xf>
    <xf numFmtId="0" fontId="0" fillId="0" borderId="16" xfId="0" applyNumberFormat="1" applyFill="1" applyBorder="1" applyAlignment="1" applyProtection="1">
      <alignment horizontal="justify" vertical="center" wrapText="1"/>
      <protection/>
    </xf>
    <xf numFmtId="0" fontId="0" fillId="0" borderId="17" xfId="0" applyNumberFormat="1" applyFill="1" applyBorder="1" applyAlignment="1" applyProtection="1">
      <alignment horizontal="justify" vertical="center" wrapText="1"/>
      <protection/>
    </xf>
    <xf numFmtId="0" fontId="0" fillId="0" borderId="18" xfId="0" applyNumberFormat="1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</cellStyles>
  <dxfs count="99"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1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2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4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14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1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1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1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1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1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21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22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22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2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2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2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3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4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4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4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4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4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4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4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4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4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4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6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7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7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8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8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9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29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29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0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0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3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2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2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104775</xdr:rowOff>
    </xdr:to>
    <xdr:pic>
      <xdr:nvPicPr>
        <xdr:cNvPr id="23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23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23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23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3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3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1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3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4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5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6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4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4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4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4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4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4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4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4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4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4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4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4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24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4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0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0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0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2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3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4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5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5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6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5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5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5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5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5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114300</xdr:rowOff>
    </xdr:to>
    <xdr:pic>
      <xdr:nvPicPr>
        <xdr:cNvPr id="25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5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6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26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6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6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6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6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26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6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6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6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6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6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6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26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6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6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6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6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6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6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6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6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6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6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6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26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9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7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7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7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7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7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27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2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7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7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7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7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7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7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27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77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7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7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7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2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7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2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79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7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279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7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7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66675</xdr:rowOff>
    </xdr:to>
    <xdr:pic>
      <xdr:nvPicPr>
        <xdr:cNvPr id="28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80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28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80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28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8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20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3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2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2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9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4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35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9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2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3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5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8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8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8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28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6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2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2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9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2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93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29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93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9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941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294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43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9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9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29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9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9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949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66675</xdr:rowOff>
    </xdr:to>
    <xdr:pic>
      <xdr:nvPicPr>
        <xdr:cNvPr id="29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951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5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5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55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295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29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9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2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2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2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2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2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2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2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2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29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0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0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0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2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3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4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5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5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6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0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0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0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0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0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3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0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31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1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31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31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3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3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3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3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31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31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31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1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1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3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3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3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3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3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3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3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561975</xdr:rowOff>
    </xdr:to>
    <xdr:pic>
      <xdr:nvPicPr>
        <xdr:cNvPr id="3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3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3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31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1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31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31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133350</xdr:rowOff>
    </xdr:to>
    <xdr:pic>
      <xdr:nvPicPr>
        <xdr:cNvPr id="31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1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1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1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1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1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2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32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32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32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32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32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3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3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4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6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74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5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6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7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8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9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0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1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2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83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0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1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3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161925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3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3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571500</xdr:rowOff>
    </xdr:to>
    <xdr:pic>
      <xdr:nvPicPr>
        <xdr:cNvPr id="3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3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5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33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7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7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7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8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8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9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9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39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0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0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1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4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34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3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34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4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34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3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34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348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8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49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0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351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1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2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352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069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27</xdr:row>
      <xdr:rowOff>0</xdr:rowOff>
    </xdr:to>
    <xdr:pic>
      <xdr:nvPicPr>
        <xdr:cNvPr id="352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259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28</xdr:row>
      <xdr:rowOff>0</xdr:rowOff>
    </xdr:to>
    <xdr:pic>
      <xdr:nvPicPr>
        <xdr:cNvPr id="352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450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352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640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30</xdr:row>
      <xdr:rowOff>0</xdr:rowOff>
    </xdr:to>
    <xdr:pic>
      <xdr:nvPicPr>
        <xdr:cNvPr id="353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831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9525</xdr:rowOff>
    </xdr:to>
    <xdr:pic>
      <xdr:nvPicPr>
        <xdr:cNvPr id="353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021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353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21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353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402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353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78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95250</xdr:colOff>
      <xdr:row>36</xdr:row>
      <xdr:rowOff>0</xdr:rowOff>
    </xdr:to>
    <xdr:pic>
      <xdr:nvPicPr>
        <xdr:cNvPr id="353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974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37</xdr:row>
      <xdr:rowOff>0</xdr:rowOff>
    </xdr:to>
    <xdr:pic>
      <xdr:nvPicPr>
        <xdr:cNvPr id="353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164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38</xdr:row>
      <xdr:rowOff>0</xdr:rowOff>
    </xdr:to>
    <xdr:pic>
      <xdr:nvPicPr>
        <xdr:cNvPr id="353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355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39</xdr:row>
      <xdr:rowOff>0</xdr:rowOff>
    </xdr:to>
    <xdr:pic>
      <xdr:nvPicPr>
        <xdr:cNvPr id="353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545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353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92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95250</xdr:colOff>
      <xdr:row>43</xdr:row>
      <xdr:rowOff>0</xdr:rowOff>
    </xdr:to>
    <xdr:pic>
      <xdr:nvPicPr>
        <xdr:cNvPr id="354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354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35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354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3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95250</xdr:colOff>
      <xdr:row>48</xdr:row>
      <xdr:rowOff>0</xdr:rowOff>
    </xdr:to>
    <xdr:pic>
      <xdr:nvPicPr>
        <xdr:cNvPr id="3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260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95250</xdr:colOff>
      <xdr:row>49</xdr:row>
      <xdr:rowOff>0</xdr:rowOff>
    </xdr:to>
    <xdr:pic>
      <xdr:nvPicPr>
        <xdr:cNvPr id="3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450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95250</xdr:colOff>
      <xdr:row>50</xdr:row>
      <xdr:rowOff>0</xdr:rowOff>
    </xdr:to>
    <xdr:pic>
      <xdr:nvPicPr>
        <xdr:cNvPr id="35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641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95250</xdr:colOff>
      <xdr:row>54</xdr:row>
      <xdr:rowOff>0</xdr:rowOff>
    </xdr:to>
    <xdr:pic>
      <xdr:nvPicPr>
        <xdr:cNvPr id="354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95250</xdr:colOff>
      <xdr:row>54</xdr:row>
      <xdr:rowOff>0</xdr:rowOff>
    </xdr:to>
    <xdr:pic>
      <xdr:nvPicPr>
        <xdr:cNvPr id="354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95250</xdr:colOff>
      <xdr:row>55</xdr:row>
      <xdr:rowOff>0</xdr:rowOff>
    </xdr:to>
    <xdr:pic>
      <xdr:nvPicPr>
        <xdr:cNvPr id="35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59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95250</xdr:colOff>
      <xdr:row>56</xdr:row>
      <xdr:rowOff>0</xdr:rowOff>
    </xdr:to>
    <xdr:pic>
      <xdr:nvPicPr>
        <xdr:cNvPr id="35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784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95250</xdr:colOff>
      <xdr:row>57</xdr:row>
      <xdr:rowOff>0</xdr:rowOff>
    </xdr:to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974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95250</xdr:colOff>
      <xdr:row>58</xdr:row>
      <xdr:rowOff>0</xdr:rowOff>
    </xdr:to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165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95250</xdr:colOff>
      <xdr:row>59</xdr:row>
      <xdr:rowOff>0</xdr:rowOff>
    </xdr:to>
    <xdr:pic>
      <xdr:nvPicPr>
        <xdr:cNvPr id="3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355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95250</xdr:colOff>
      <xdr:row>60</xdr:row>
      <xdr:rowOff>0</xdr:rowOff>
    </xdr:to>
    <xdr:pic>
      <xdr:nvPicPr>
        <xdr:cNvPr id="3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546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95250</xdr:colOff>
      <xdr:row>61</xdr:row>
      <xdr:rowOff>0</xdr:rowOff>
    </xdr:to>
    <xdr:pic>
      <xdr:nvPicPr>
        <xdr:cNvPr id="3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736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357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19050</xdr:rowOff>
    </xdr:to>
    <xdr:pic>
      <xdr:nvPicPr>
        <xdr:cNvPr id="35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7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358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5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36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7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8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69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0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7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7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7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7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7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7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7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373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4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6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76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378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06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378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25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378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45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379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379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8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379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02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379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21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379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402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379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78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379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97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379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16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379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35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379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54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380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92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380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380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3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38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3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3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26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45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38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64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380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381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381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59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38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78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3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97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3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16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3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3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3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54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3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73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28575</xdr:rowOff>
    </xdr:to>
    <xdr:pic>
      <xdr:nvPicPr>
        <xdr:cNvPr id="3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3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3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3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38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8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8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38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38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8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8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3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39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39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9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39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39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9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39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2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2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4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394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39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9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9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39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3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3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3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3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39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0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2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03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0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40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0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0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0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04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40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404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4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8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0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6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3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9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4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5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7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9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2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3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5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410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0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1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1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1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4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41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4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1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1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1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181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418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83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1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1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89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191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5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419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41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42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2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2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2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2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2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2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2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2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2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2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2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2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2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2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423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4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6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26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428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06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28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25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28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45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29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429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8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29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02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29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21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429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402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29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78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429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97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29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16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429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35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429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54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430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92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30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30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3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3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3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3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26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45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64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30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31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431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59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3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78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97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16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3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4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54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4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73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3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4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43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43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43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3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3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37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3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3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4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4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44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4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42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42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5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6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6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7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8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9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9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9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49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0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450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06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51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25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51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45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51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451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831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514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02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515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21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4516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593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517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78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4518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97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519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16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9525</xdr:rowOff>
    </xdr:to>
    <xdr:pic>
      <xdr:nvPicPr>
        <xdr:cNvPr id="4520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355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4521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736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4522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117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523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5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4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879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4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879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9525</xdr:rowOff>
    </xdr:to>
    <xdr:pic>
      <xdr:nvPicPr>
        <xdr:cNvPr id="4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26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9525</xdr:rowOff>
    </xdr:to>
    <xdr:pic>
      <xdr:nvPicPr>
        <xdr:cNvPr id="4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450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4530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212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4531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212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5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9525</xdr:rowOff>
    </xdr:to>
    <xdr:pic>
      <xdr:nvPicPr>
        <xdr:cNvPr id="45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593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78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97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16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3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4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54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45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5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5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171450</xdr:rowOff>
    </xdr:to>
    <xdr:pic>
      <xdr:nvPicPr>
        <xdr:cNvPr id="45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4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4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5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45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45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5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45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45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5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45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59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61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61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463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463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069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63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25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63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45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64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464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983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64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02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64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21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464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402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64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78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464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097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64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16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464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35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464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54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465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192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65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307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65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6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2498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6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069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260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46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45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46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3641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65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66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403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466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59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6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78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4974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165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3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4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546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4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2573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4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46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46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6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46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46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46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4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46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469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47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200025</xdr:rowOff>
    </xdr:to>
    <xdr:pic>
      <xdr:nvPicPr>
        <xdr:cNvPr id="4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47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23</xdr:row>
      <xdr:rowOff>180975</xdr:rowOff>
    </xdr:to>
    <xdr:pic>
      <xdr:nvPicPr>
        <xdr:cNvPr id="47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47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4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7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7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7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7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7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7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8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8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48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48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48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48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4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4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4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8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9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49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49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49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49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9525</xdr:rowOff>
    </xdr:to>
    <xdr:pic>
      <xdr:nvPicPr>
        <xdr:cNvPr id="49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49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47625</xdr:rowOff>
    </xdr:to>
    <xdr:pic>
      <xdr:nvPicPr>
        <xdr:cNvPr id="4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3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495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496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497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498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498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499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0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50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0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0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0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0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0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0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0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9525</xdr:rowOff>
    </xdr:to>
    <xdr:pic>
      <xdr:nvPicPr>
        <xdr:cNvPr id="50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50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0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152400</xdr:rowOff>
    </xdr:to>
    <xdr:pic>
      <xdr:nvPicPr>
        <xdr:cNvPr id="5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0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0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5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5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6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6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6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7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7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7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08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8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09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09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0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0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161925</xdr:rowOff>
    </xdr:to>
    <xdr:pic>
      <xdr:nvPicPr>
        <xdr:cNvPr id="510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5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38100</xdr:rowOff>
    </xdr:to>
    <xdr:pic>
      <xdr:nvPicPr>
        <xdr:cNvPr id="5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5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5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1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1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19050</xdr:rowOff>
    </xdr:to>
    <xdr:pic>
      <xdr:nvPicPr>
        <xdr:cNvPr id="51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5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152400</xdr:rowOff>
    </xdr:to>
    <xdr:pic>
      <xdr:nvPicPr>
        <xdr:cNvPr id="5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5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1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1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2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6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7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28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29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529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28575</xdr:rowOff>
    </xdr:to>
    <xdr:pic>
      <xdr:nvPicPr>
        <xdr:cNvPr id="5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3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3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3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3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3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3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3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3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3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6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39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0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1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1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4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4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4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4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44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46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66675</xdr:rowOff>
    </xdr:to>
    <xdr:pic>
      <xdr:nvPicPr>
        <xdr:cNvPr id="5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5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546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7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7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47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8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9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49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8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3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04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8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1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2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4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5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5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5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5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5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5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57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5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5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583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5584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585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5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5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1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3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9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9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597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6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6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6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6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2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2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2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2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2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3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65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5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6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6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566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6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68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6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6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6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6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7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7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66675</xdr:rowOff>
    </xdr:to>
    <xdr:pic>
      <xdr:nvPicPr>
        <xdr:cNvPr id="574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7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7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19050</xdr:rowOff>
    </xdr:to>
    <xdr:pic>
      <xdr:nvPicPr>
        <xdr:cNvPr id="5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57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57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5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7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6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6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7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7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78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9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580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5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58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8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8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8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161925</xdr:rowOff>
    </xdr:to>
    <xdr:pic>
      <xdr:nvPicPr>
        <xdr:cNvPr id="58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58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5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85725</xdr:rowOff>
    </xdr:to>
    <xdr:pic>
      <xdr:nvPicPr>
        <xdr:cNvPr id="5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676400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5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5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5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8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8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8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58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5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59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59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9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9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59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9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9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9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9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9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9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9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59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59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4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4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161925</xdr:rowOff>
    </xdr:to>
    <xdr:pic>
      <xdr:nvPicPr>
        <xdr:cNvPr id="595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59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59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7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59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6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6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0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0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04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05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05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606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0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0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0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0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1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1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1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1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61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1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18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2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6234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2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24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2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2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27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7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2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2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2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34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634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3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3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3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3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39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9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40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640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4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4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4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4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4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4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4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4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4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4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3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3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3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4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654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6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171450</xdr:rowOff>
    </xdr:to>
    <xdr:pic>
      <xdr:nvPicPr>
        <xdr:cNvPr id="65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65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5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6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65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5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5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65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66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66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6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6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66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66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6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66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63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238125</xdr:colOff>
      <xdr:row>25</xdr:row>
      <xdr:rowOff>9525</xdr:rowOff>
    </xdr:to>
    <xdr:pic>
      <xdr:nvPicPr>
        <xdr:cNvPr id="663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6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200025</xdr:rowOff>
    </xdr:to>
    <xdr:pic>
      <xdr:nvPicPr>
        <xdr:cNvPr id="66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6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6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6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23</xdr:row>
      <xdr:rowOff>180975</xdr:rowOff>
    </xdr:to>
    <xdr:pic>
      <xdr:nvPicPr>
        <xdr:cNvPr id="66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66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66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133350</xdr:rowOff>
    </xdr:to>
    <xdr:pic>
      <xdr:nvPicPr>
        <xdr:cNvPr id="67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7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7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0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0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6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6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630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6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68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68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68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68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8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8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8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68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68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8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238125</xdr:colOff>
      <xdr:row>25</xdr:row>
      <xdr:rowOff>9525</xdr:rowOff>
    </xdr:to>
    <xdr:pic>
      <xdr:nvPicPr>
        <xdr:cNvPr id="68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8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6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8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8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68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8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152400</xdr:rowOff>
    </xdr:to>
    <xdr:pic>
      <xdr:nvPicPr>
        <xdr:cNvPr id="68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68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68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152400</xdr:rowOff>
    </xdr:to>
    <xdr:pic>
      <xdr:nvPicPr>
        <xdr:cNvPr id="68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8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6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200025</xdr:colOff>
      <xdr:row>29</xdr:row>
      <xdr:rowOff>85725</xdr:rowOff>
    </xdr:to>
    <xdr:pic>
      <xdr:nvPicPr>
        <xdr:cNvPr id="6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200025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69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6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69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69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69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69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69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69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69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0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7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0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0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0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70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0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0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70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0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7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7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707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70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70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70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0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7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85725</xdr:rowOff>
    </xdr:to>
    <xdr:pic>
      <xdr:nvPicPr>
        <xdr:cNvPr id="7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9525</xdr:rowOff>
    </xdr:to>
    <xdr:pic>
      <xdr:nvPicPr>
        <xdr:cNvPr id="7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93050" y="1770697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7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1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1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71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88785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914400</xdr:colOff>
      <xdr:row>23</xdr:row>
      <xdr:rowOff>171450</xdr:rowOff>
    </xdr:from>
    <xdr:to>
      <xdr:col>13</xdr:col>
      <xdr:colOff>1104900</xdr:colOff>
      <xdr:row>24</xdr:row>
      <xdr:rowOff>104775</xdr:rowOff>
    </xdr:to>
    <xdr:pic>
      <xdr:nvPicPr>
        <xdr:cNvPr id="7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21075" y="1880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200025</xdr:rowOff>
    </xdr:to>
    <xdr:pic>
      <xdr:nvPicPr>
        <xdr:cNvPr id="7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71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22</xdr:row>
      <xdr:rowOff>180975</xdr:rowOff>
    </xdr:to>
    <xdr:pic>
      <xdr:nvPicPr>
        <xdr:cNvPr id="71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71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24</xdr:row>
      <xdr:rowOff>180975</xdr:rowOff>
    </xdr:to>
    <xdr:pic>
      <xdr:nvPicPr>
        <xdr:cNvPr id="71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1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1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1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1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1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1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1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2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2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2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2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66675</xdr:rowOff>
    </xdr:to>
    <xdr:pic>
      <xdr:nvPicPr>
        <xdr:cNvPr id="72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6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7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72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72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12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72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7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180975</xdr:rowOff>
    </xdr:to>
    <xdr:pic>
      <xdr:nvPicPr>
        <xdr:cNvPr id="7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97650" y="18878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72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72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72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72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7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7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73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73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73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3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3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3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3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4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7058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4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428625</xdr:rowOff>
    </xdr:to>
    <xdr:pic>
      <xdr:nvPicPr>
        <xdr:cNvPr id="74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7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133350</xdr:rowOff>
    </xdr:to>
    <xdr:pic>
      <xdr:nvPicPr>
        <xdr:cNvPr id="7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438150</xdr:rowOff>
    </xdr:to>
    <xdr:pic>
      <xdr:nvPicPr>
        <xdr:cNvPr id="7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98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314325</xdr:rowOff>
    </xdr:to>
    <xdr:pic>
      <xdr:nvPicPr>
        <xdr:cNvPr id="7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95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5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5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5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5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5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75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5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5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5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6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6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6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6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6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6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7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571500</xdr:rowOff>
    </xdr:to>
    <xdr:pic>
      <xdr:nvPicPr>
        <xdr:cNvPr id="76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76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31146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6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6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6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6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6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6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180975</xdr:rowOff>
    </xdr:to>
    <xdr:pic>
      <xdr:nvPicPr>
        <xdr:cNvPr id="7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7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7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7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8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180975</xdr:rowOff>
    </xdr:to>
    <xdr:pic>
      <xdr:nvPicPr>
        <xdr:cNvPr id="78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561975</xdr:rowOff>
    </xdr:to>
    <xdr:pic>
      <xdr:nvPicPr>
        <xdr:cNvPr id="78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78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200025</xdr:rowOff>
    </xdr:to>
    <xdr:pic>
      <xdr:nvPicPr>
        <xdr:cNvPr id="7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571500</xdr:rowOff>
    </xdr:to>
    <xdr:pic>
      <xdr:nvPicPr>
        <xdr:cNvPr id="7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7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43243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7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7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8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7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7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7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8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9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9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9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180975</xdr:rowOff>
    </xdr:to>
    <xdr:pic>
      <xdr:nvPicPr>
        <xdr:cNvPr id="79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79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79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7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79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7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7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7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7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80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80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80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80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8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8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8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8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8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8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8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80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80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200025</xdr:rowOff>
    </xdr:to>
    <xdr:pic>
      <xdr:nvPicPr>
        <xdr:cNvPr id="8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571500</xdr:rowOff>
    </xdr:to>
    <xdr:pic>
      <xdr:nvPicPr>
        <xdr:cNvPr id="8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8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5429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0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0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180975</xdr:rowOff>
    </xdr:to>
    <xdr:pic>
      <xdr:nvPicPr>
        <xdr:cNvPr id="80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0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0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0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0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4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180975</xdr:rowOff>
    </xdr:to>
    <xdr:pic>
      <xdr:nvPicPr>
        <xdr:cNvPr id="8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561975</xdr:rowOff>
    </xdr:to>
    <xdr:pic>
      <xdr:nvPicPr>
        <xdr:cNvPr id="8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8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2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2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200025</xdr:rowOff>
    </xdr:to>
    <xdr:pic>
      <xdr:nvPicPr>
        <xdr:cNvPr id="82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82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82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671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2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2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82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2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2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2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3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3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8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561975</xdr:rowOff>
    </xdr:to>
    <xdr:pic>
      <xdr:nvPicPr>
        <xdr:cNvPr id="83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83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200025</xdr:rowOff>
    </xdr:to>
    <xdr:pic>
      <xdr:nvPicPr>
        <xdr:cNvPr id="8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571500</xdr:rowOff>
    </xdr:to>
    <xdr:pic>
      <xdr:nvPicPr>
        <xdr:cNvPr id="8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8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7934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3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3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3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3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8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4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5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8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8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8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8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571500</xdr:rowOff>
    </xdr:to>
    <xdr:pic>
      <xdr:nvPicPr>
        <xdr:cNvPr id="8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8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9153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5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5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5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5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8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6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6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6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6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7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7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7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7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7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87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7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87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7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7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8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571500</xdr:rowOff>
    </xdr:to>
    <xdr:pic>
      <xdr:nvPicPr>
        <xdr:cNvPr id="8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371475</xdr:rowOff>
    </xdr:to>
    <xdr:pic>
      <xdr:nvPicPr>
        <xdr:cNvPr id="8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0448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7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7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7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7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7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8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7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88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9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89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9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89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8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571500</xdr:rowOff>
    </xdr:to>
    <xdr:pic>
      <xdr:nvPicPr>
        <xdr:cNvPr id="8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8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1315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8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8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8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8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8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8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8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8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8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8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89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8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8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89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8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8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8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8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8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8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8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9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9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9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9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9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90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552450</xdr:rowOff>
    </xdr:to>
    <xdr:pic>
      <xdr:nvPicPr>
        <xdr:cNvPr id="90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9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9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9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571500</xdr:rowOff>
    </xdr:to>
    <xdr:pic>
      <xdr:nvPicPr>
        <xdr:cNvPr id="9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9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2230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9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1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1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1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1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1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1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2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92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561975</xdr:rowOff>
    </xdr:to>
    <xdr:pic>
      <xdr:nvPicPr>
        <xdr:cNvPr id="92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92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200025</xdr:rowOff>
    </xdr:to>
    <xdr:pic>
      <xdr:nvPicPr>
        <xdr:cNvPr id="9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9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9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0968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2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2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2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2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9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3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5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3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9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9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571500</xdr:rowOff>
    </xdr:to>
    <xdr:pic>
      <xdr:nvPicPr>
        <xdr:cNvPr id="9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3992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4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4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4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9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5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6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6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6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96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6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96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6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96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200025</xdr:rowOff>
    </xdr:to>
    <xdr:pic>
      <xdr:nvPicPr>
        <xdr:cNvPr id="9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571500</xdr:rowOff>
    </xdr:to>
    <xdr:pic>
      <xdr:nvPicPr>
        <xdr:cNvPr id="9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9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49066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6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6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6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9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6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6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6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6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6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0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2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9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97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552450</xdr:rowOff>
    </xdr:to>
    <xdr:pic>
      <xdr:nvPicPr>
        <xdr:cNvPr id="97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9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571500</xdr:rowOff>
    </xdr:to>
    <xdr:pic>
      <xdr:nvPicPr>
        <xdr:cNvPr id="9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371475</xdr:rowOff>
    </xdr:to>
    <xdr:pic>
      <xdr:nvPicPr>
        <xdr:cNvPr id="9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317200" y="158210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180975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190500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2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02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02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02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02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02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2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2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2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02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27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02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0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2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02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2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2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02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02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02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2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0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0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0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0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0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3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819150</xdr:rowOff>
    </xdr:to>
    <xdr:pic>
      <xdr:nvPicPr>
        <xdr:cNvPr id="10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3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552450</xdr:rowOff>
    </xdr:to>
    <xdr:pic>
      <xdr:nvPicPr>
        <xdr:cNvPr id="103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03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34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34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34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034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034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142875</xdr:rowOff>
    </xdr:to>
    <xdr:pic>
      <xdr:nvPicPr>
        <xdr:cNvPr id="103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3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03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0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0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190500</xdr:rowOff>
    </xdr:to>
    <xdr:pic>
      <xdr:nvPicPr>
        <xdr:cNvPr id="10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0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0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8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3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4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5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04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04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04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161925</xdr:rowOff>
    </xdr:to>
    <xdr:pic>
      <xdr:nvPicPr>
        <xdr:cNvPr id="104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049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4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04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600075</xdr:rowOff>
    </xdr:to>
    <xdr:pic>
      <xdr:nvPicPr>
        <xdr:cNvPr id="10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752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695325</xdr:rowOff>
    </xdr:to>
    <xdr:pic>
      <xdr:nvPicPr>
        <xdr:cNvPr id="10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333375</xdr:rowOff>
    </xdr:to>
    <xdr:pic>
      <xdr:nvPicPr>
        <xdr:cNvPr id="10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352425</xdr:rowOff>
    </xdr:to>
    <xdr:pic>
      <xdr:nvPicPr>
        <xdr:cNvPr id="10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161925</xdr:rowOff>
    </xdr:to>
    <xdr:pic>
      <xdr:nvPicPr>
        <xdr:cNvPr id="10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171450</xdr:rowOff>
    </xdr:to>
    <xdr:pic>
      <xdr:nvPicPr>
        <xdr:cNvPr id="10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0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05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1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47625</xdr:rowOff>
    </xdr:to>
    <xdr:pic>
      <xdr:nvPicPr>
        <xdr:cNvPr id="105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1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1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1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2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2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2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2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3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4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4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5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5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5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6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6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7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7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7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5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5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5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5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6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06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10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0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123825</xdr:rowOff>
    </xdr:to>
    <xdr:pic>
      <xdr:nvPicPr>
        <xdr:cNvPr id="1061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62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66675</xdr:rowOff>
    </xdr:to>
    <xdr:pic>
      <xdr:nvPicPr>
        <xdr:cNvPr id="1062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0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3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4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065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6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7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068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8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9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9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9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69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1069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41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27</xdr:row>
      <xdr:rowOff>0</xdr:rowOff>
    </xdr:to>
    <xdr:pic>
      <xdr:nvPicPr>
        <xdr:cNvPr id="1069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60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28</xdr:row>
      <xdr:rowOff>0</xdr:rowOff>
    </xdr:to>
    <xdr:pic>
      <xdr:nvPicPr>
        <xdr:cNvPr id="1069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79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1069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98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30</xdr:row>
      <xdr:rowOff>0</xdr:rowOff>
    </xdr:to>
    <xdr:pic>
      <xdr:nvPicPr>
        <xdr:cNvPr id="1069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17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95250</xdr:colOff>
      <xdr:row>31</xdr:row>
      <xdr:rowOff>9525</xdr:rowOff>
    </xdr:to>
    <xdr:pic>
      <xdr:nvPicPr>
        <xdr:cNvPr id="1069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36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1070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55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95250</xdr:colOff>
      <xdr:row>33</xdr:row>
      <xdr:rowOff>0</xdr:rowOff>
    </xdr:to>
    <xdr:pic>
      <xdr:nvPicPr>
        <xdr:cNvPr id="1070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74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1070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13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95250</xdr:colOff>
      <xdr:row>36</xdr:row>
      <xdr:rowOff>0</xdr:rowOff>
    </xdr:to>
    <xdr:pic>
      <xdr:nvPicPr>
        <xdr:cNvPr id="1070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32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37</xdr:row>
      <xdr:rowOff>0</xdr:rowOff>
    </xdr:to>
    <xdr:pic>
      <xdr:nvPicPr>
        <xdr:cNvPr id="1070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51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38</xdr:row>
      <xdr:rowOff>0</xdr:rowOff>
    </xdr:to>
    <xdr:pic>
      <xdr:nvPicPr>
        <xdr:cNvPr id="1070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70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39</xdr:row>
      <xdr:rowOff>0</xdr:rowOff>
    </xdr:to>
    <xdr:pic>
      <xdr:nvPicPr>
        <xdr:cNvPr id="1070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89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1070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27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95250</xdr:colOff>
      <xdr:row>43</xdr:row>
      <xdr:rowOff>0</xdr:rowOff>
    </xdr:to>
    <xdr:pic>
      <xdr:nvPicPr>
        <xdr:cNvPr id="1070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1070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107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107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95250</xdr:colOff>
      <xdr:row>47</xdr:row>
      <xdr:rowOff>0</xdr:rowOff>
    </xdr:to>
    <xdr:pic>
      <xdr:nvPicPr>
        <xdr:cNvPr id="10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95250</xdr:colOff>
      <xdr:row>48</xdr:row>
      <xdr:rowOff>0</xdr:rowOff>
    </xdr:to>
    <xdr:pic>
      <xdr:nvPicPr>
        <xdr:cNvPr id="10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60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95250</xdr:colOff>
      <xdr:row>49</xdr:row>
      <xdr:rowOff>0</xdr:rowOff>
    </xdr:to>
    <xdr:pic>
      <xdr:nvPicPr>
        <xdr:cNvPr id="10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79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95250</xdr:colOff>
      <xdr:row>50</xdr:row>
      <xdr:rowOff>0</xdr:rowOff>
    </xdr:to>
    <xdr:pic>
      <xdr:nvPicPr>
        <xdr:cNvPr id="10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98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95250</xdr:colOff>
      <xdr:row>54</xdr:row>
      <xdr:rowOff>0</xdr:rowOff>
    </xdr:to>
    <xdr:pic>
      <xdr:nvPicPr>
        <xdr:cNvPr id="1071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95250</xdr:colOff>
      <xdr:row>54</xdr:row>
      <xdr:rowOff>0</xdr:rowOff>
    </xdr:to>
    <xdr:pic>
      <xdr:nvPicPr>
        <xdr:cNvPr id="1071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95250</xdr:colOff>
      <xdr:row>55</xdr:row>
      <xdr:rowOff>0</xdr:rowOff>
    </xdr:to>
    <xdr:pic>
      <xdr:nvPicPr>
        <xdr:cNvPr id="1071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94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95250</xdr:colOff>
      <xdr:row>56</xdr:row>
      <xdr:rowOff>0</xdr:rowOff>
    </xdr:to>
    <xdr:pic>
      <xdr:nvPicPr>
        <xdr:cNvPr id="107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13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95250</xdr:colOff>
      <xdr:row>57</xdr:row>
      <xdr:rowOff>0</xdr:rowOff>
    </xdr:to>
    <xdr:pic>
      <xdr:nvPicPr>
        <xdr:cNvPr id="10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32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95250</xdr:colOff>
      <xdr:row>58</xdr:row>
      <xdr:rowOff>0</xdr:rowOff>
    </xdr:to>
    <xdr:pic>
      <xdr:nvPicPr>
        <xdr:cNvPr id="10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51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95250</xdr:colOff>
      <xdr:row>59</xdr:row>
      <xdr:rowOff>0</xdr:rowOff>
    </xdr:to>
    <xdr:pic>
      <xdr:nvPicPr>
        <xdr:cNvPr id="107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95250</xdr:colOff>
      <xdr:row>60</xdr:row>
      <xdr:rowOff>0</xdr:rowOff>
    </xdr:to>
    <xdr:pic>
      <xdr:nvPicPr>
        <xdr:cNvPr id="107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89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95250</xdr:colOff>
      <xdr:row>61</xdr:row>
      <xdr:rowOff>0</xdr:rowOff>
    </xdr:to>
    <xdr:pic>
      <xdr:nvPicPr>
        <xdr:cNvPr id="107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808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0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07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19050</xdr:rowOff>
    </xdr:to>
    <xdr:pic>
      <xdr:nvPicPr>
        <xdr:cNvPr id="107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4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07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9525</xdr:rowOff>
    </xdr:to>
    <xdr:pic>
      <xdr:nvPicPr>
        <xdr:cNvPr id="107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3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4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5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6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7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8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8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8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08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0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0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0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0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0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0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0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0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0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8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0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0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090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093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1095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41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095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60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095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095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095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096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096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096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096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13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096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096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096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096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096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27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096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097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097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9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9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09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09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09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097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097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0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0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0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0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09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109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89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09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0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09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0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28575</xdr:rowOff>
    </xdr:to>
    <xdr:pic>
      <xdr:nvPicPr>
        <xdr:cNvPr id="11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0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0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0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0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0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0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1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9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09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11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11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1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1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19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19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2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120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2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1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1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21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2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2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3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6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8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3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1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7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2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3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7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0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1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3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2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127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7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4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34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34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13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5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3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3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5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36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3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3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3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3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4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140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4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4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4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43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1145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41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45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60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45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45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145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46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46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146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46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13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146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46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146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146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146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27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46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47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47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4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1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1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47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47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14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11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89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1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4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5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5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57150</xdr:rowOff>
    </xdr:to>
    <xdr:pic>
      <xdr:nvPicPr>
        <xdr:cNvPr id="115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5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5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5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5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5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5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5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5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5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5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5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5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19050</xdr:rowOff>
    </xdr:to>
    <xdr:pic>
      <xdr:nvPicPr>
        <xdr:cNvPr id="115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5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5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15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5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5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5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5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6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6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6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67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1167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41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67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60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67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68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1168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17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68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68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9525</xdr:rowOff>
    </xdr:to>
    <xdr:pic>
      <xdr:nvPicPr>
        <xdr:cNvPr id="1168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93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68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13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1168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32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68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9525</xdr:rowOff>
    </xdr:to>
    <xdr:pic>
      <xdr:nvPicPr>
        <xdr:cNvPr id="1168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701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168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08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1169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69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116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22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1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22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9525</xdr:rowOff>
    </xdr:to>
    <xdr:pic>
      <xdr:nvPicPr>
        <xdr:cNvPr id="1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9525</xdr:rowOff>
    </xdr:to>
    <xdr:pic>
      <xdr:nvPicPr>
        <xdr:cNvPr id="1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79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169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169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7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9525</xdr:rowOff>
    </xdr:to>
    <xdr:pic>
      <xdr:nvPicPr>
        <xdr:cNvPr id="117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94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9525</xdr:rowOff>
    </xdr:to>
    <xdr:pic>
      <xdr:nvPicPr>
        <xdr:cNvPr id="11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89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17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7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7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171450</xdr:rowOff>
    </xdr:to>
    <xdr:pic>
      <xdr:nvPicPr>
        <xdr:cNvPr id="11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17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7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123825</xdr:rowOff>
    </xdr:to>
    <xdr:pic>
      <xdr:nvPicPr>
        <xdr:cNvPr id="11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7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161925</xdr:rowOff>
    </xdr:to>
    <xdr:pic>
      <xdr:nvPicPr>
        <xdr:cNvPr id="117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17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7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17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17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7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175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6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8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78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180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1180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41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80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60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80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79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80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98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180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17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81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36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81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55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181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274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81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13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181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32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81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51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181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70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181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389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181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27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81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65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82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8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8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41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60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79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598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82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82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182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8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8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18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18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104775</xdr:rowOff>
    </xdr:to>
    <xdr:pic>
      <xdr:nvPicPr>
        <xdr:cNvPr id="118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1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11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8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57150</xdr:rowOff>
    </xdr:to>
    <xdr:pic>
      <xdr:nvPicPr>
        <xdr:cNvPr id="118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19050</xdr:rowOff>
    </xdr:to>
    <xdr:pic>
      <xdr:nvPicPr>
        <xdr:cNvPr id="118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186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11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18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39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86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1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200025</xdr:rowOff>
    </xdr:to>
    <xdr:pic>
      <xdr:nvPicPr>
        <xdr:cNvPr id="11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1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23</xdr:row>
      <xdr:rowOff>180975</xdr:rowOff>
    </xdr:to>
    <xdr:pic>
      <xdr:nvPicPr>
        <xdr:cNvPr id="11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1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1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19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19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1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19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1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1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20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20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2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20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20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20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20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20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2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20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120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20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20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120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120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2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20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20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120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0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0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0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123825</xdr:rowOff>
    </xdr:to>
    <xdr:pic>
      <xdr:nvPicPr>
        <xdr:cNvPr id="120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0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0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47625</xdr:rowOff>
    </xdr:to>
    <xdr:pic>
      <xdr:nvPicPr>
        <xdr:cNvPr id="12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1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1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1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1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15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6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216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1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1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1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1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123825</xdr:rowOff>
    </xdr:to>
    <xdr:pic>
      <xdr:nvPicPr>
        <xdr:cNvPr id="121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62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121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1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2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152400</xdr:rowOff>
    </xdr:to>
    <xdr:pic>
      <xdr:nvPicPr>
        <xdr:cNvPr id="12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2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161925</xdr:rowOff>
    </xdr:to>
    <xdr:pic>
      <xdr:nvPicPr>
        <xdr:cNvPr id="122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2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38100</xdr:rowOff>
    </xdr:to>
    <xdr:pic>
      <xdr:nvPicPr>
        <xdr:cNvPr id="12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2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2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22</xdr:row>
      <xdr:rowOff>133350</xdr:rowOff>
    </xdr:to>
    <xdr:pic>
      <xdr:nvPicPr>
        <xdr:cNvPr id="123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9525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123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152400</xdr:rowOff>
    </xdr:to>
    <xdr:pic>
      <xdr:nvPicPr>
        <xdr:cNvPr id="123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26</xdr:row>
      <xdr:rowOff>133350</xdr:rowOff>
    </xdr:to>
    <xdr:pic>
      <xdr:nvPicPr>
        <xdr:cNvPr id="12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2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3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4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5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6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7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8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39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40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40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40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4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2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4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4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4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4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4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24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28575</xdr:rowOff>
    </xdr:to>
    <xdr:pic>
      <xdr:nvPicPr>
        <xdr:cNvPr id="12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4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8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4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4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4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5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5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5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5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3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4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4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4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5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6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57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5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25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5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5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5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6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6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6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6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66675</xdr:rowOff>
    </xdr:to>
    <xdr:pic>
      <xdr:nvPicPr>
        <xdr:cNvPr id="1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26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26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4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1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2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65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5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57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0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6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1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72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6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9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0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2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6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6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6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6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6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6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2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7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7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7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2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72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7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7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74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51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275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2753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9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61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6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6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765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7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7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7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7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8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9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9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9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9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0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81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2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283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28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28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8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8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8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8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5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8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8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1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66675</xdr:rowOff>
    </xdr:to>
    <xdr:pic>
      <xdr:nvPicPr>
        <xdr:cNvPr id="1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133350</xdr:rowOff>
    </xdr:to>
    <xdr:pic>
      <xdr:nvPicPr>
        <xdr:cNvPr id="1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157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6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297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57150</xdr:rowOff>
    </xdr:to>
    <xdr:pic>
      <xdr:nvPicPr>
        <xdr:cNvPr id="12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29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29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9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29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161925</xdr:rowOff>
    </xdr:to>
    <xdr:pic>
      <xdr:nvPicPr>
        <xdr:cNvPr id="129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29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29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0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30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28575</xdr:rowOff>
    </xdr:to>
    <xdr:pic>
      <xdr:nvPicPr>
        <xdr:cNvPr id="130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9301400"/>
          <a:ext cx="19050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66675</xdr:rowOff>
    </xdr:to>
    <xdr:pic>
      <xdr:nvPicPr>
        <xdr:cNvPr id="130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142875</xdr:rowOff>
    </xdr:to>
    <xdr:pic>
      <xdr:nvPicPr>
        <xdr:cNvPr id="130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30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133350</xdr:rowOff>
    </xdr:to>
    <xdr:pic>
      <xdr:nvPicPr>
        <xdr:cNvPr id="130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0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0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4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4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4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5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5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6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6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6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6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06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9525</xdr:rowOff>
    </xdr:to>
    <xdr:pic>
      <xdr:nvPicPr>
        <xdr:cNvPr id="13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30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0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130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30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0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30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0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0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161925</xdr:rowOff>
    </xdr:to>
    <xdr:pic>
      <xdr:nvPicPr>
        <xdr:cNvPr id="131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133350</xdr:rowOff>
    </xdr:to>
    <xdr:pic>
      <xdr:nvPicPr>
        <xdr:cNvPr id="1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31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161925</xdr:rowOff>
    </xdr:to>
    <xdr:pic>
      <xdr:nvPicPr>
        <xdr:cNvPr id="131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152400</xdr:rowOff>
    </xdr:to>
    <xdr:pic>
      <xdr:nvPicPr>
        <xdr:cNvPr id="131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2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21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2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22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3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23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2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2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2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2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2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2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3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3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3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3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3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37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9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9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340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4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4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4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8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9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2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4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42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7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4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4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4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4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4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4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4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4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4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4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4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5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12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35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4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0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6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5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5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5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5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6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7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95250</xdr:rowOff>
    </xdr:to>
    <xdr:pic>
      <xdr:nvPicPr>
        <xdr:cNvPr id="13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171450</xdr:rowOff>
    </xdr:to>
    <xdr:pic>
      <xdr:nvPicPr>
        <xdr:cNvPr id="13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95250</xdr:rowOff>
    </xdr:to>
    <xdr:pic>
      <xdr:nvPicPr>
        <xdr:cNvPr id="13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7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85725</xdr:rowOff>
    </xdr:to>
    <xdr:pic>
      <xdr:nvPicPr>
        <xdr:cNvPr id="137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7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123825</xdr:rowOff>
    </xdr:to>
    <xdr:pic>
      <xdr:nvPicPr>
        <xdr:cNvPr id="13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171450</xdr:rowOff>
    </xdr:to>
    <xdr:pic>
      <xdr:nvPicPr>
        <xdr:cNvPr id="137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7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161925</xdr:rowOff>
    </xdr:to>
    <xdr:pic>
      <xdr:nvPicPr>
        <xdr:cNvPr id="137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37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9525</xdr:rowOff>
    </xdr:to>
    <xdr:pic>
      <xdr:nvPicPr>
        <xdr:cNvPr id="137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133350</xdr:rowOff>
    </xdr:to>
    <xdr:pic>
      <xdr:nvPicPr>
        <xdr:cNvPr id="137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142875</xdr:rowOff>
    </xdr:to>
    <xdr:pic>
      <xdr:nvPicPr>
        <xdr:cNvPr id="137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142875</xdr:rowOff>
    </xdr:to>
    <xdr:pic>
      <xdr:nvPicPr>
        <xdr:cNvPr id="13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8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138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39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238125</xdr:colOff>
      <xdr:row>25</xdr:row>
      <xdr:rowOff>9525</xdr:rowOff>
    </xdr:to>
    <xdr:pic>
      <xdr:nvPicPr>
        <xdr:cNvPr id="138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200025</xdr:rowOff>
    </xdr:to>
    <xdr:pic>
      <xdr:nvPicPr>
        <xdr:cNvPr id="138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38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23</xdr:row>
      <xdr:rowOff>180975</xdr:rowOff>
    </xdr:to>
    <xdr:pic>
      <xdr:nvPicPr>
        <xdr:cNvPr id="138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38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3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8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8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8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8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8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8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9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9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142875</xdr:rowOff>
    </xdr:to>
    <xdr:pic>
      <xdr:nvPicPr>
        <xdr:cNvPr id="139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39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39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987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39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39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98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1398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24</xdr:row>
      <xdr:rowOff>0</xdr:rowOff>
    </xdr:from>
    <xdr:to>
      <xdr:col>1</xdr:col>
      <xdr:colOff>581025</xdr:colOff>
      <xdr:row>25</xdr:row>
      <xdr:rowOff>9525</xdr:rowOff>
    </xdr:to>
    <xdr:pic>
      <xdr:nvPicPr>
        <xdr:cNvPr id="139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225450"/>
          <a:ext cx="2000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98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9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9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98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9525</xdr:rowOff>
    </xdr:to>
    <xdr:pic>
      <xdr:nvPicPr>
        <xdr:cNvPr id="13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48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9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39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238125</xdr:colOff>
      <xdr:row>25</xdr:row>
      <xdr:rowOff>9525</xdr:rowOff>
    </xdr:to>
    <xdr:pic>
      <xdr:nvPicPr>
        <xdr:cNvPr id="139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39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39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39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39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3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40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40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140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152400</xdr:rowOff>
    </xdr:to>
    <xdr:pic>
      <xdr:nvPicPr>
        <xdr:cNvPr id="14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0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140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152400</xdr:rowOff>
    </xdr:to>
    <xdr:pic>
      <xdr:nvPicPr>
        <xdr:cNvPr id="140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27</xdr:row>
      <xdr:rowOff>142875</xdr:rowOff>
    </xdr:to>
    <xdr:pic>
      <xdr:nvPicPr>
        <xdr:cNvPr id="14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200025</xdr:colOff>
      <xdr:row>31</xdr:row>
      <xdr:rowOff>133350</xdr:rowOff>
    </xdr:to>
    <xdr:pic>
      <xdr:nvPicPr>
        <xdr:cNvPr id="140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200025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0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0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0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0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0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0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0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0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0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0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0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0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4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1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1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1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7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1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1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1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1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2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2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2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2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2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2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47625</xdr:rowOff>
    </xdr:to>
    <xdr:pic>
      <xdr:nvPicPr>
        <xdr:cNvPr id="14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3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4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24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4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142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161925</xdr:rowOff>
    </xdr:to>
    <xdr:pic>
      <xdr:nvPicPr>
        <xdr:cNvPr id="142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171450</xdr:rowOff>
    </xdr:to>
    <xdr:pic>
      <xdr:nvPicPr>
        <xdr:cNvPr id="14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133350</xdr:rowOff>
    </xdr:to>
    <xdr:pic>
      <xdr:nvPicPr>
        <xdr:cNvPr id="14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123825</xdr:rowOff>
    </xdr:to>
    <xdr:pic>
      <xdr:nvPicPr>
        <xdr:cNvPr id="142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47625</xdr:rowOff>
    </xdr:to>
    <xdr:pic>
      <xdr:nvPicPr>
        <xdr:cNvPr id="142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57150</xdr:rowOff>
    </xdr:to>
    <xdr:pic>
      <xdr:nvPicPr>
        <xdr:cNvPr id="142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482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123825</xdr:rowOff>
    </xdr:to>
    <xdr:pic>
      <xdr:nvPicPr>
        <xdr:cNvPr id="1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142875</xdr:rowOff>
    </xdr:to>
    <xdr:pic>
      <xdr:nvPicPr>
        <xdr:cNvPr id="14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1225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914400</xdr:colOff>
      <xdr:row>23</xdr:row>
      <xdr:rowOff>171450</xdr:rowOff>
    </xdr:from>
    <xdr:to>
      <xdr:col>13</xdr:col>
      <xdr:colOff>1104900</xdr:colOff>
      <xdr:row>24</xdr:row>
      <xdr:rowOff>114300</xdr:rowOff>
    </xdr:to>
    <xdr:pic>
      <xdr:nvPicPr>
        <xdr:cNvPr id="1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5115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200025</xdr:rowOff>
    </xdr:to>
    <xdr:pic>
      <xdr:nvPicPr>
        <xdr:cNvPr id="142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43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22</xdr:row>
      <xdr:rowOff>180975</xdr:rowOff>
    </xdr:to>
    <xdr:pic>
      <xdr:nvPicPr>
        <xdr:cNvPr id="143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43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3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34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3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3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4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85725</xdr:rowOff>
    </xdr:to>
    <xdr:pic>
      <xdr:nvPicPr>
        <xdr:cNvPr id="144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4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144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209550</xdr:rowOff>
    </xdr:to>
    <xdr:pic>
      <xdr:nvPicPr>
        <xdr:cNvPr id="144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0739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44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19050</xdr:rowOff>
    </xdr:to>
    <xdr:pic>
      <xdr:nvPicPr>
        <xdr:cNvPr id="1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69025" y="5122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44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14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4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14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144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144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28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144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14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144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667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4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5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5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5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5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4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6038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76200</xdr:rowOff>
    </xdr:to>
    <xdr:pic>
      <xdr:nvPicPr>
        <xdr:cNvPr id="14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4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1895475</xdr:rowOff>
    </xdr:to>
    <xdr:pic>
      <xdr:nvPicPr>
        <xdr:cNvPr id="14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895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95250</xdr:rowOff>
    </xdr:to>
    <xdr:pic>
      <xdr:nvPicPr>
        <xdr:cNvPr id="14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467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2076450</xdr:rowOff>
    </xdr:to>
    <xdr:pic>
      <xdr:nvPicPr>
        <xdr:cNvPr id="14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7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190500</xdr:rowOff>
    </xdr:to>
    <xdr:pic>
      <xdr:nvPicPr>
        <xdr:cNvPr id="147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8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4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4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371475</xdr:rowOff>
    </xdr:to>
    <xdr:pic>
      <xdr:nvPicPr>
        <xdr:cNvPr id="14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5067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95250</xdr:colOff>
      <xdr:row>7</xdr:row>
      <xdr:rowOff>190500</xdr:rowOff>
    </xdr:to>
    <xdr:pic>
      <xdr:nvPicPr>
        <xdr:cNvPr id="148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50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5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5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552450</xdr:rowOff>
    </xdr:to>
    <xdr:pic>
      <xdr:nvPicPr>
        <xdr:cNvPr id="15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571500</xdr:rowOff>
    </xdr:to>
    <xdr:pic>
      <xdr:nvPicPr>
        <xdr:cNvPr id="1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371475</xdr:rowOff>
    </xdr:to>
    <xdr:pic>
      <xdr:nvPicPr>
        <xdr:cNvPr id="15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8362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95250</xdr:colOff>
      <xdr:row>8</xdr:row>
      <xdr:rowOff>190500</xdr:rowOff>
    </xdr:to>
    <xdr:pic>
      <xdr:nvPicPr>
        <xdr:cNvPr id="15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0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0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0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0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1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1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1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809625</xdr:rowOff>
    </xdr:to>
    <xdr:pic>
      <xdr:nvPicPr>
        <xdr:cNvPr id="15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561975</xdr:rowOff>
    </xdr:to>
    <xdr:pic>
      <xdr:nvPicPr>
        <xdr:cNvPr id="15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552450</xdr:rowOff>
    </xdr:to>
    <xdr:pic>
      <xdr:nvPicPr>
        <xdr:cNvPr id="151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571500</xdr:rowOff>
    </xdr:to>
    <xdr:pic>
      <xdr:nvPicPr>
        <xdr:cNvPr id="15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371475</xdr:rowOff>
    </xdr:to>
    <xdr:pic>
      <xdr:nvPicPr>
        <xdr:cNvPr id="15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1668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95250</xdr:colOff>
      <xdr:row>9</xdr:row>
      <xdr:rowOff>190500</xdr:rowOff>
    </xdr:to>
    <xdr:pic>
      <xdr:nvPicPr>
        <xdr:cNvPr id="15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2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552450</xdr:rowOff>
    </xdr:to>
    <xdr:pic>
      <xdr:nvPicPr>
        <xdr:cNvPr id="15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371475</xdr:rowOff>
    </xdr:to>
    <xdr:pic>
      <xdr:nvPicPr>
        <xdr:cNvPr id="15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4944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190500</xdr:rowOff>
    </xdr:to>
    <xdr:pic>
      <xdr:nvPicPr>
        <xdr:cNvPr id="15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4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4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4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5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790575</xdr:rowOff>
    </xdr:to>
    <xdr:pic>
      <xdr:nvPicPr>
        <xdr:cNvPr id="155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552450</xdr:rowOff>
    </xdr:to>
    <xdr:pic>
      <xdr:nvPicPr>
        <xdr:cNvPr id="155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571500</xdr:rowOff>
    </xdr:to>
    <xdr:pic>
      <xdr:nvPicPr>
        <xdr:cNvPr id="15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371475</xdr:rowOff>
    </xdr:to>
    <xdr:pic>
      <xdr:nvPicPr>
        <xdr:cNvPr id="15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182499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15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6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6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6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15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828675</xdr:rowOff>
    </xdr:to>
    <xdr:pic>
      <xdr:nvPicPr>
        <xdr:cNvPr id="157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15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200025</xdr:rowOff>
    </xdr:to>
    <xdr:pic>
      <xdr:nvPicPr>
        <xdr:cNvPr id="157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581025</xdr:rowOff>
    </xdr:to>
    <xdr:pic>
      <xdr:nvPicPr>
        <xdr:cNvPr id="15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371475</xdr:rowOff>
    </xdr:to>
    <xdr:pic>
      <xdr:nvPicPr>
        <xdr:cNvPr id="15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15265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171450</xdr:rowOff>
    </xdr:to>
    <xdr:pic>
      <xdr:nvPicPr>
        <xdr:cNvPr id="15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7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7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7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7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7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7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8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8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8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171450</xdr:rowOff>
    </xdr:to>
    <xdr:pic>
      <xdr:nvPicPr>
        <xdr:cNvPr id="158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158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15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5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200025</xdr:rowOff>
    </xdr:to>
    <xdr:pic>
      <xdr:nvPicPr>
        <xdr:cNvPr id="15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581025</xdr:rowOff>
    </xdr:to>
    <xdr:pic>
      <xdr:nvPicPr>
        <xdr:cNvPr id="15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352425</xdr:rowOff>
    </xdr:to>
    <xdr:pic>
      <xdr:nvPicPr>
        <xdr:cNvPr id="15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48793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5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5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5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5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5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190500</xdr:rowOff>
    </xdr:to>
    <xdr:pic>
      <xdr:nvPicPr>
        <xdr:cNvPr id="15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59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59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59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59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16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6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6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200025</xdr:rowOff>
    </xdr:to>
    <xdr:pic>
      <xdr:nvPicPr>
        <xdr:cNvPr id="16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571500</xdr:rowOff>
    </xdr:to>
    <xdr:pic>
      <xdr:nvPicPr>
        <xdr:cNvPr id="16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371475</xdr:rowOff>
    </xdr:to>
    <xdr:pic>
      <xdr:nvPicPr>
        <xdr:cNvPr id="16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282511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0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0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0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190500</xdr:rowOff>
    </xdr:to>
    <xdr:pic>
      <xdr:nvPicPr>
        <xdr:cNvPr id="161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1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1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2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2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162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561975</xdr:rowOff>
    </xdr:to>
    <xdr:pic>
      <xdr:nvPicPr>
        <xdr:cNvPr id="162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200025</xdr:rowOff>
    </xdr:to>
    <xdr:pic>
      <xdr:nvPicPr>
        <xdr:cNvPr id="16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571500</xdr:rowOff>
    </xdr:to>
    <xdr:pic>
      <xdr:nvPicPr>
        <xdr:cNvPr id="162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371475</xdr:rowOff>
    </xdr:to>
    <xdr:pic>
      <xdr:nvPicPr>
        <xdr:cNvPr id="162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16611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2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3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3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3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190500</xdr:rowOff>
    </xdr:to>
    <xdr:pic>
      <xdr:nvPicPr>
        <xdr:cNvPr id="163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3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3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3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809625</xdr:rowOff>
    </xdr:to>
    <xdr:pic>
      <xdr:nvPicPr>
        <xdr:cNvPr id="164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552450</xdr:rowOff>
    </xdr:to>
    <xdr:pic>
      <xdr:nvPicPr>
        <xdr:cNvPr id="16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190500</xdr:rowOff>
    </xdr:to>
    <xdr:pic>
      <xdr:nvPicPr>
        <xdr:cNvPr id="164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371475</xdr:rowOff>
    </xdr:to>
    <xdr:pic>
      <xdr:nvPicPr>
        <xdr:cNvPr id="16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5147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190500</xdr:rowOff>
    </xdr:to>
    <xdr:pic>
      <xdr:nvPicPr>
        <xdr:cNvPr id="164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4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4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4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4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4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4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552450</xdr:rowOff>
    </xdr:to>
    <xdr:pic>
      <xdr:nvPicPr>
        <xdr:cNvPr id="16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200025</xdr:rowOff>
    </xdr:to>
    <xdr:pic>
      <xdr:nvPicPr>
        <xdr:cNvPr id="166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571500</xdr:rowOff>
    </xdr:to>
    <xdr:pic>
      <xdr:nvPicPr>
        <xdr:cNvPr id="16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361950</xdr:rowOff>
    </xdr:to>
    <xdr:pic>
      <xdr:nvPicPr>
        <xdr:cNvPr id="16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38700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190500</xdr:rowOff>
    </xdr:to>
    <xdr:pic>
      <xdr:nvPicPr>
        <xdr:cNvPr id="166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6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6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6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6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6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7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7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552450</xdr:rowOff>
    </xdr:to>
    <xdr:pic>
      <xdr:nvPicPr>
        <xdr:cNvPr id="16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561975</xdr:rowOff>
    </xdr:to>
    <xdr:pic>
      <xdr:nvPicPr>
        <xdr:cNvPr id="16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371475</xdr:rowOff>
    </xdr:to>
    <xdr:pic>
      <xdr:nvPicPr>
        <xdr:cNvPr id="16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2176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7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7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7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171450</xdr:rowOff>
    </xdr:to>
    <xdr:pic>
      <xdr:nvPicPr>
        <xdr:cNvPr id="16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171450</xdr:rowOff>
    </xdr:to>
    <xdr:pic>
      <xdr:nvPicPr>
        <xdr:cNvPr id="169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561975</xdr:rowOff>
    </xdr:to>
    <xdr:pic>
      <xdr:nvPicPr>
        <xdr:cNvPr id="169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9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9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6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571500</xdr:rowOff>
    </xdr:to>
    <xdr:pic>
      <xdr:nvPicPr>
        <xdr:cNvPr id="169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45700" y="45710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7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7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9525</xdr:rowOff>
    </xdr:to>
    <xdr:pic>
      <xdr:nvPicPr>
        <xdr:cNvPr id="17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7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7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7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7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9525</xdr:rowOff>
    </xdr:to>
    <xdr:pic>
      <xdr:nvPicPr>
        <xdr:cNvPr id="17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200025</xdr:rowOff>
    </xdr:to>
    <xdr:pic>
      <xdr:nvPicPr>
        <xdr:cNvPr id="17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5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5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2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3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3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4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4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5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5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5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6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6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176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176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104775</xdr:rowOff>
    </xdr:to>
    <xdr:pic>
      <xdr:nvPicPr>
        <xdr:cNvPr id="176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6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6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13</xdr:row>
      <xdr:rowOff>19050</xdr:rowOff>
    </xdr:to>
    <xdr:pic>
      <xdr:nvPicPr>
        <xdr:cNvPr id="177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16</xdr:row>
      <xdr:rowOff>180975</xdr:rowOff>
    </xdr:to>
    <xdr:pic>
      <xdr:nvPicPr>
        <xdr:cNvPr id="17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77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95250</xdr:colOff>
      <xdr:row>5</xdr:row>
      <xdr:rowOff>190500</xdr:rowOff>
    </xdr:to>
    <xdr:pic>
      <xdr:nvPicPr>
        <xdr:cNvPr id="177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7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1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2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7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7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7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7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7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7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7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7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7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7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78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78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78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785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5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6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6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6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6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6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8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89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0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1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1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2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79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79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79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79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79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79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114300</xdr:rowOff>
    </xdr:to>
    <xdr:pic>
      <xdr:nvPicPr>
        <xdr:cNvPr id="179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79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79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79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7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7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7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7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7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7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79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79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79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7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7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79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79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7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7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7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7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79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0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0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0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0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0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0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0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803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4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4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4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4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4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0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0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0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0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0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0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1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1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81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1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1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1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1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1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1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1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1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1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1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1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15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1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815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1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1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66675</xdr:rowOff>
    </xdr:to>
    <xdr:pic>
      <xdr:nvPicPr>
        <xdr:cNvPr id="181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16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6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81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6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16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1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8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80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3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8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8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9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4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195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9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2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3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5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2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2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2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822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22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2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2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2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2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2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2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2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2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2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24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2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8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2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2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2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29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2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29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301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830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03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309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66675</xdr:rowOff>
    </xdr:to>
    <xdr:pic>
      <xdr:nvPicPr>
        <xdr:cNvPr id="183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311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1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1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15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31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3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3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3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8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3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3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835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5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6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6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6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6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6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8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39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0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1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1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2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8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4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4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4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4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4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8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4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4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4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4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4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4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4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4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4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819150</xdr:rowOff>
    </xdr:to>
    <xdr:pic>
      <xdr:nvPicPr>
        <xdr:cNvPr id="18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5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5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5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5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5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5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133350</xdr:rowOff>
    </xdr:to>
    <xdr:pic>
      <xdr:nvPicPr>
        <xdr:cNvPr id="185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5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5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5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85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85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200025</xdr:rowOff>
    </xdr:to>
    <xdr:pic>
      <xdr:nvPicPr>
        <xdr:cNvPr id="185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85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85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19050</xdr:rowOff>
    </xdr:to>
    <xdr:pic>
      <xdr:nvPicPr>
        <xdr:cNvPr id="185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209550</xdr:rowOff>
    </xdr:to>
    <xdr:pic>
      <xdr:nvPicPr>
        <xdr:cNvPr id="185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209550</xdr:rowOff>
    </xdr:to>
    <xdr:pic>
      <xdr:nvPicPr>
        <xdr:cNvPr id="185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7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7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8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9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59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0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2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34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5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6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7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8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9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0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1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2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43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0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1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86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6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6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161925</xdr:rowOff>
    </xdr:to>
    <xdr:pic>
      <xdr:nvPicPr>
        <xdr:cNvPr id="186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86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6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86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561975</xdr:rowOff>
    </xdr:to>
    <xdr:pic>
      <xdr:nvPicPr>
        <xdr:cNvPr id="18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371475</xdr:rowOff>
    </xdr:to>
    <xdr:pic>
      <xdr:nvPicPr>
        <xdr:cNvPr id="186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812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733425</xdr:rowOff>
    </xdr:to>
    <xdr:pic>
      <xdr:nvPicPr>
        <xdr:cNvPr id="18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371475</xdr:rowOff>
    </xdr:to>
    <xdr:pic>
      <xdr:nvPicPr>
        <xdr:cNvPr id="186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390525</xdr:rowOff>
    </xdr:to>
    <xdr:pic>
      <xdr:nvPicPr>
        <xdr:cNvPr id="186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200025</xdr:rowOff>
    </xdr:to>
    <xdr:pic>
      <xdr:nvPicPr>
        <xdr:cNvPr id="18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171450</xdr:rowOff>
    </xdr:to>
    <xdr:pic>
      <xdr:nvPicPr>
        <xdr:cNvPr id="18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8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6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7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47625</xdr:rowOff>
    </xdr:to>
    <xdr:pic>
      <xdr:nvPicPr>
        <xdr:cNvPr id="1870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0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0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1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1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1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1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1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3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3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4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4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5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5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5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6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6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7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7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88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88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142875</xdr:rowOff>
    </xdr:to>
    <xdr:pic>
      <xdr:nvPicPr>
        <xdr:cNvPr id="188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8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8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8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123825</xdr:rowOff>
    </xdr:to>
    <xdr:pic>
      <xdr:nvPicPr>
        <xdr:cNvPr id="188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88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66675</xdr:rowOff>
    </xdr:to>
    <xdr:pic>
      <xdr:nvPicPr>
        <xdr:cNvPr id="188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88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884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4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6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887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7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88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19</xdr:row>
      <xdr:rowOff>0</xdr:rowOff>
    </xdr:to>
    <xdr:pic>
      <xdr:nvPicPr>
        <xdr:cNvPr id="1888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55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888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74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888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93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888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12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889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31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9525</xdr:rowOff>
    </xdr:to>
    <xdr:pic>
      <xdr:nvPicPr>
        <xdr:cNvPr id="1889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508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889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698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25</xdr:row>
      <xdr:rowOff>180975</xdr:rowOff>
    </xdr:to>
    <xdr:pic>
      <xdr:nvPicPr>
        <xdr:cNvPr id="1889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88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889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27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889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46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889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651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889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4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889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03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889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41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890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1890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0</xdr:rowOff>
    </xdr:to>
    <xdr:pic>
      <xdr:nvPicPr>
        <xdr:cNvPr id="189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189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18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0</xdr:rowOff>
    </xdr:to>
    <xdr:pic>
      <xdr:nvPicPr>
        <xdr:cNvPr id="18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74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8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93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189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12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47</xdr:row>
      <xdr:rowOff>0</xdr:rowOff>
    </xdr:to>
    <xdr:pic>
      <xdr:nvPicPr>
        <xdr:cNvPr id="18908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47</xdr:row>
      <xdr:rowOff>0</xdr:rowOff>
    </xdr:to>
    <xdr:pic>
      <xdr:nvPicPr>
        <xdr:cNvPr id="18909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48</xdr:row>
      <xdr:rowOff>0</xdr:rowOff>
    </xdr:to>
    <xdr:pic>
      <xdr:nvPicPr>
        <xdr:cNvPr id="1891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08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49</xdr:row>
      <xdr:rowOff>0</xdr:rowOff>
    </xdr:to>
    <xdr:pic>
      <xdr:nvPicPr>
        <xdr:cNvPr id="189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27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18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461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0</xdr:rowOff>
    </xdr:to>
    <xdr:pic>
      <xdr:nvPicPr>
        <xdr:cNvPr id="18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65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8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84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8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03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8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22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18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18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19050</xdr:rowOff>
    </xdr:to>
    <xdr:pic>
      <xdr:nvPicPr>
        <xdr:cNvPr id="18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89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9525</xdr:rowOff>
    </xdr:to>
    <xdr:pic>
      <xdr:nvPicPr>
        <xdr:cNvPr id="18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8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1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3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4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5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6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19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0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0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0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0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10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10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12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12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9525</xdr:rowOff>
    </xdr:to>
    <xdr:pic>
      <xdr:nvPicPr>
        <xdr:cNvPr id="1914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55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14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74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14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93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15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12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15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31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15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50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15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69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180975</xdr:rowOff>
    </xdr:to>
    <xdr:pic>
      <xdr:nvPicPr>
        <xdr:cNvPr id="1915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88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15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27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915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46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15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65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15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4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915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03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16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41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16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16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1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1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1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74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9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12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16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17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91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08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1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27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46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65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84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9525</xdr:rowOff>
    </xdr:to>
    <xdr:pic>
      <xdr:nvPicPr>
        <xdr:cNvPr id="19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03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22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1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28575</xdr:rowOff>
    </xdr:to>
    <xdr:pic>
      <xdr:nvPicPr>
        <xdr:cNvPr id="191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2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2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2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2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2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2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2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2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2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2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2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2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2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2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8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28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30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30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3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3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3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3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3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3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37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3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3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3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3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3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39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939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0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40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4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8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0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2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3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9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4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5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9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2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3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5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4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4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4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4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4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4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4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4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4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6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4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4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4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4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4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4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3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53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541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954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43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49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51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5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55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5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5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5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5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5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5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5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5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60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60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62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62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9525</xdr:rowOff>
    </xdr:to>
    <xdr:pic>
      <xdr:nvPicPr>
        <xdr:cNvPr id="1964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55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64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74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64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93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65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12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65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31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65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50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65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69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180975</xdr:rowOff>
    </xdr:to>
    <xdr:pic>
      <xdr:nvPicPr>
        <xdr:cNvPr id="1965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88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65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27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965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46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65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65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65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4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965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03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66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41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6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66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6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6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74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9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12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66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67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96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08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6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27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46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65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6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84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9525</xdr:rowOff>
    </xdr:to>
    <xdr:pic>
      <xdr:nvPicPr>
        <xdr:cNvPr id="196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03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6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22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57150</xdr:rowOff>
    </xdr:to>
    <xdr:pic>
      <xdr:nvPicPr>
        <xdr:cNvPr id="19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19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19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7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7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7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7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7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7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7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19050</xdr:rowOff>
    </xdr:to>
    <xdr:pic>
      <xdr:nvPicPr>
        <xdr:cNvPr id="197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7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7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197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7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7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7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7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7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3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4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5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5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5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86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9525</xdr:rowOff>
    </xdr:to>
    <xdr:pic>
      <xdr:nvPicPr>
        <xdr:cNvPr id="1986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55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87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74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87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93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87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12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9525</xdr:rowOff>
    </xdr:to>
    <xdr:pic>
      <xdr:nvPicPr>
        <xdr:cNvPr id="1987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317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874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50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875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69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9525</xdr:rowOff>
    </xdr:to>
    <xdr:pic>
      <xdr:nvPicPr>
        <xdr:cNvPr id="19876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079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877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27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9525</xdr:rowOff>
    </xdr:to>
    <xdr:pic>
      <xdr:nvPicPr>
        <xdr:cNvPr id="19878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460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879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65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19880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41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9881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22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34</xdr:row>
      <xdr:rowOff>180975</xdr:rowOff>
    </xdr:to>
    <xdr:pic>
      <xdr:nvPicPr>
        <xdr:cNvPr id="19882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603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883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98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36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9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36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9525</xdr:rowOff>
    </xdr:to>
    <xdr:pic>
      <xdr:nvPicPr>
        <xdr:cNvPr id="198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8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74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9525</xdr:rowOff>
    </xdr:to>
    <xdr:pic>
      <xdr:nvPicPr>
        <xdr:cNvPr id="198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937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9890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69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9891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69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8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9525</xdr:rowOff>
    </xdr:to>
    <xdr:pic>
      <xdr:nvPicPr>
        <xdr:cNvPr id="198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080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8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27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8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46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65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84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9525</xdr:rowOff>
    </xdr:to>
    <xdr:pic>
      <xdr:nvPicPr>
        <xdr:cNvPr id="19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03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199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9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199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171450</xdr:rowOff>
    </xdr:to>
    <xdr:pic>
      <xdr:nvPicPr>
        <xdr:cNvPr id="199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19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123825</xdr:rowOff>
    </xdr:to>
    <xdr:pic>
      <xdr:nvPicPr>
        <xdr:cNvPr id="19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161925</xdr:rowOff>
    </xdr:to>
    <xdr:pic>
      <xdr:nvPicPr>
        <xdr:cNvPr id="19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19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19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19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19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199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7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7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1999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4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5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6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997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55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998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74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999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93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0000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12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00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31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2000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50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00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69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180975</xdr:rowOff>
    </xdr:to>
    <xdr:pic>
      <xdr:nvPicPr>
        <xdr:cNvPr id="2000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688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005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27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20006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46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0007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65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0008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4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0009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03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0010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41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011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79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12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898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00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0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55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0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74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993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0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12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0019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0020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88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002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08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00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27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0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46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0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65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0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184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03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222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104775</xdr:rowOff>
    </xdr:to>
    <xdr:pic>
      <xdr:nvPicPr>
        <xdr:cNvPr id="200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0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142875</xdr:rowOff>
    </xdr:to>
    <xdr:pic>
      <xdr:nvPicPr>
        <xdr:cNvPr id="20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20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57150</xdr:rowOff>
    </xdr:to>
    <xdr:pic>
      <xdr:nvPicPr>
        <xdr:cNvPr id="20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19050</xdr:rowOff>
    </xdr:to>
    <xdr:pic>
      <xdr:nvPicPr>
        <xdr:cNvPr id="20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005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9525</xdr:rowOff>
    </xdr:to>
    <xdr:pic>
      <xdr:nvPicPr>
        <xdr:cNvPr id="20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2005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00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00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200025</xdr:rowOff>
    </xdr:to>
    <xdr:pic>
      <xdr:nvPicPr>
        <xdr:cNvPr id="200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0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16</xdr:row>
      <xdr:rowOff>180975</xdr:rowOff>
    </xdr:to>
    <xdr:pic>
      <xdr:nvPicPr>
        <xdr:cNvPr id="201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0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01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0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1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02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2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209550</xdr:rowOff>
    </xdr:to>
    <xdr:pic>
      <xdr:nvPicPr>
        <xdr:cNvPr id="20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209550</xdr:rowOff>
    </xdr:to>
    <xdr:pic>
      <xdr:nvPicPr>
        <xdr:cNvPr id="20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0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02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023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02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02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02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02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20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02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02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9525</xdr:rowOff>
    </xdr:to>
    <xdr:pic>
      <xdr:nvPicPr>
        <xdr:cNvPr id="20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47625</xdr:rowOff>
    </xdr:to>
    <xdr:pic>
      <xdr:nvPicPr>
        <xdr:cNvPr id="20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29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31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32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33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34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6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7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348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9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0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1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2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0353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3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3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3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3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03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9525</xdr:rowOff>
    </xdr:to>
    <xdr:pic>
      <xdr:nvPicPr>
        <xdr:cNvPr id="203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200025</xdr:rowOff>
    </xdr:to>
    <xdr:pic>
      <xdr:nvPicPr>
        <xdr:cNvPr id="203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3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3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4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4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4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4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4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152400</xdr:rowOff>
    </xdr:to>
    <xdr:pic>
      <xdr:nvPicPr>
        <xdr:cNvPr id="204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4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4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4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4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161925</xdr:rowOff>
    </xdr:to>
    <xdr:pic>
      <xdr:nvPicPr>
        <xdr:cNvPr id="204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0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38100</xdr:rowOff>
    </xdr:to>
    <xdr:pic>
      <xdr:nvPicPr>
        <xdr:cNvPr id="20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20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204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8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04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9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04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4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15</xdr:row>
      <xdr:rowOff>19050</xdr:rowOff>
    </xdr:to>
    <xdr:pic>
      <xdr:nvPicPr>
        <xdr:cNvPr id="205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16</xdr:row>
      <xdr:rowOff>180975</xdr:rowOff>
    </xdr:to>
    <xdr:pic>
      <xdr:nvPicPr>
        <xdr:cNvPr id="205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152400</xdr:rowOff>
    </xdr:to>
    <xdr:pic>
      <xdr:nvPicPr>
        <xdr:cNvPr id="205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19</xdr:row>
      <xdr:rowOff>133350</xdr:rowOff>
    </xdr:to>
    <xdr:pic>
      <xdr:nvPicPr>
        <xdr:cNvPr id="20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3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0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6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06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28575</xdr:rowOff>
    </xdr:to>
    <xdr:pic>
      <xdr:nvPicPr>
        <xdr:cNvPr id="206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6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6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6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6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6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6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6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6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6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6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6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7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7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7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72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2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3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3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3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4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4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76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7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7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7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07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7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7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7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7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8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8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8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8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8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8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8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8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66675</xdr:rowOff>
    </xdr:to>
    <xdr:pic>
      <xdr:nvPicPr>
        <xdr:cNvPr id="208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08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082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8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3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3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3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8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84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4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5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8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3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64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8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1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2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4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09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9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9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9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9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9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9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9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3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93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943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0944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0945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9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09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51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53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5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5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957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9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09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09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09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09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09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09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8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8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8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8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8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099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01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1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2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2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02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1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0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1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10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10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10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1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1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1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0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66675</xdr:rowOff>
    </xdr:to>
    <xdr:pic>
      <xdr:nvPicPr>
        <xdr:cNvPr id="211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1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1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19050</xdr:rowOff>
    </xdr:to>
    <xdr:pic>
      <xdr:nvPicPr>
        <xdr:cNvPr id="21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209550</xdr:rowOff>
    </xdr:to>
    <xdr:pic>
      <xdr:nvPicPr>
        <xdr:cNvPr id="21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209550</xdr:rowOff>
    </xdr:to>
    <xdr:pic>
      <xdr:nvPicPr>
        <xdr:cNvPr id="21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21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3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3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4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5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165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57150</xdr:rowOff>
    </xdr:to>
    <xdr:pic>
      <xdr:nvPicPr>
        <xdr:cNvPr id="211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11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11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1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161925</xdr:rowOff>
    </xdr:to>
    <xdr:pic>
      <xdr:nvPicPr>
        <xdr:cNvPr id="21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1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85725</xdr:rowOff>
    </xdr:to>
    <xdr:pic>
      <xdr:nvPicPr>
        <xdr:cNvPr id="2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3250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66675</xdr:rowOff>
    </xdr:to>
    <xdr:pic>
      <xdr:nvPicPr>
        <xdr:cNvPr id="211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142875</xdr:rowOff>
    </xdr:to>
    <xdr:pic>
      <xdr:nvPicPr>
        <xdr:cNvPr id="211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2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133350</xdr:rowOff>
    </xdr:to>
    <xdr:pic>
      <xdr:nvPicPr>
        <xdr:cNvPr id="212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2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20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1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1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3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3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4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4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4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5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5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25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9525</xdr:rowOff>
    </xdr:to>
    <xdr:pic>
      <xdr:nvPicPr>
        <xdr:cNvPr id="212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12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2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142875</xdr:rowOff>
    </xdr:to>
    <xdr:pic>
      <xdr:nvPicPr>
        <xdr:cNvPr id="2127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7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12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12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2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2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2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2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2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161925</xdr:rowOff>
    </xdr:to>
    <xdr:pic>
      <xdr:nvPicPr>
        <xdr:cNvPr id="213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213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133350</xdr:rowOff>
    </xdr:to>
    <xdr:pic>
      <xdr:nvPicPr>
        <xdr:cNvPr id="213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13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161925</xdr:rowOff>
    </xdr:to>
    <xdr:pic>
      <xdr:nvPicPr>
        <xdr:cNvPr id="2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152400</xdr:rowOff>
    </xdr:to>
    <xdr:pic>
      <xdr:nvPicPr>
        <xdr:cNvPr id="2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4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4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4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4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4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4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4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4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4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5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50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51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2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5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5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5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5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5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5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5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8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8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1594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5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59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6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6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6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6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6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6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6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6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6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6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6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6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6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6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6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6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0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170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1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1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7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7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7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7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75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5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76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76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7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180975</xdr:rowOff>
    </xdr:to>
    <xdr:pic>
      <xdr:nvPicPr>
        <xdr:cNvPr id="217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7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8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8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8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9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89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0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90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95250</xdr:rowOff>
    </xdr:to>
    <xdr:pic>
      <xdr:nvPicPr>
        <xdr:cNvPr id="21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171450</xdr:rowOff>
    </xdr:to>
    <xdr:pic>
      <xdr:nvPicPr>
        <xdr:cNvPr id="21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95250</xdr:rowOff>
    </xdr:to>
    <xdr:pic>
      <xdr:nvPicPr>
        <xdr:cNvPr id="2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85725</xdr:rowOff>
    </xdr:to>
    <xdr:pic>
      <xdr:nvPicPr>
        <xdr:cNvPr id="21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123825</xdr:rowOff>
    </xdr:to>
    <xdr:pic>
      <xdr:nvPicPr>
        <xdr:cNvPr id="21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171450</xdr:rowOff>
    </xdr:to>
    <xdr:pic>
      <xdr:nvPicPr>
        <xdr:cNvPr id="219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95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161925</xdr:rowOff>
    </xdr:to>
    <xdr:pic>
      <xdr:nvPicPr>
        <xdr:cNvPr id="2196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196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9525</xdr:rowOff>
    </xdr:to>
    <xdr:pic>
      <xdr:nvPicPr>
        <xdr:cNvPr id="219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133350</xdr:rowOff>
    </xdr:to>
    <xdr:pic>
      <xdr:nvPicPr>
        <xdr:cNvPr id="219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142875</xdr:rowOff>
    </xdr:to>
    <xdr:pic>
      <xdr:nvPicPr>
        <xdr:cNvPr id="2198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142875</xdr:rowOff>
    </xdr:to>
    <xdr:pic>
      <xdr:nvPicPr>
        <xdr:cNvPr id="219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19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9525</xdr:rowOff>
    </xdr:to>
    <xdr:pic>
      <xdr:nvPicPr>
        <xdr:cNvPr id="219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2199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238125</xdr:colOff>
      <xdr:row>18</xdr:row>
      <xdr:rowOff>9525</xdr:rowOff>
    </xdr:to>
    <xdr:pic>
      <xdr:nvPicPr>
        <xdr:cNvPr id="219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33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19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19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19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200025</xdr:rowOff>
    </xdr:to>
    <xdr:pic>
      <xdr:nvPicPr>
        <xdr:cNvPr id="220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20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16</xdr:row>
      <xdr:rowOff>180975</xdr:rowOff>
    </xdr:to>
    <xdr:pic>
      <xdr:nvPicPr>
        <xdr:cNvPr id="220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2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0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0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0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0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1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1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133350</xdr:rowOff>
    </xdr:to>
    <xdr:pic>
      <xdr:nvPicPr>
        <xdr:cNvPr id="22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209550</xdr:rowOff>
    </xdr:to>
    <xdr:pic>
      <xdr:nvPicPr>
        <xdr:cNvPr id="22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209550</xdr:rowOff>
    </xdr:to>
    <xdr:pic>
      <xdr:nvPicPr>
        <xdr:cNvPr id="22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11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2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217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9525</xdr:rowOff>
    </xdr:to>
    <xdr:pic>
      <xdr:nvPicPr>
        <xdr:cNvPr id="221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221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217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21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21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2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9525</xdr:rowOff>
    </xdr:to>
    <xdr:pic>
      <xdr:nvPicPr>
        <xdr:cNvPr id="221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2218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238125</xdr:colOff>
      <xdr:row>18</xdr:row>
      <xdr:rowOff>9525</xdr:rowOff>
    </xdr:to>
    <xdr:pic>
      <xdr:nvPicPr>
        <xdr:cNvPr id="221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3350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21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180975</xdr:rowOff>
    </xdr:to>
    <xdr:pic>
      <xdr:nvPicPr>
        <xdr:cNvPr id="22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180975</xdr:rowOff>
    </xdr:to>
    <xdr:pic>
      <xdr:nvPicPr>
        <xdr:cNvPr id="22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1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180975</xdr:rowOff>
    </xdr:to>
    <xdr:pic>
      <xdr:nvPicPr>
        <xdr:cNvPr id="222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180975</xdr:rowOff>
    </xdr:to>
    <xdr:pic>
      <xdr:nvPicPr>
        <xdr:cNvPr id="222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22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152400</xdr:rowOff>
    </xdr:to>
    <xdr:pic>
      <xdr:nvPicPr>
        <xdr:cNvPr id="22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180975</xdr:rowOff>
    </xdr:to>
    <xdr:pic>
      <xdr:nvPicPr>
        <xdr:cNvPr id="22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18</xdr:row>
      <xdr:rowOff>0</xdr:rowOff>
    </xdr:to>
    <xdr:pic>
      <xdr:nvPicPr>
        <xdr:cNvPr id="222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152400</xdr:rowOff>
    </xdr:to>
    <xdr:pic>
      <xdr:nvPicPr>
        <xdr:cNvPr id="22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20</xdr:row>
      <xdr:rowOff>142875</xdr:rowOff>
    </xdr:to>
    <xdr:pic>
      <xdr:nvPicPr>
        <xdr:cNvPr id="22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200025</xdr:colOff>
      <xdr:row>22</xdr:row>
      <xdr:rowOff>85725</xdr:rowOff>
    </xdr:to>
    <xdr:pic>
      <xdr:nvPicPr>
        <xdr:cNvPr id="22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200025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2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2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2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2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2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2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2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3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3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3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7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3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3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3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3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3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4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4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4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47625</xdr:rowOff>
    </xdr:to>
    <xdr:pic>
      <xdr:nvPicPr>
        <xdr:cNvPr id="224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4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3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3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43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2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19050</xdr:rowOff>
    </xdr:to>
    <xdr:pic>
      <xdr:nvPicPr>
        <xdr:cNvPr id="2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161925</xdr:rowOff>
    </xdr:to>
    <xdr:pic>
      <xdr:nvPicPr>
        <xdr:cNvPr id="2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171450</xdr:rowOff>
    </xdr:to>
    <xdr:pic>
      <xdr:nvPicPr>
        <xdr:cNvPr id="224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85725</xdr:rowOff>
    </xdr:to>
    <xdr:pic>
      <xdr:nvPicPr>
        <xdr:cNvPr id="22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9525</xdr:rowOff>
    </xdr:to>
    <xdr:pic>
      <xdr:nvPicPr>
        <xdr:cNvPr id="22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4193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123825</xdr:rowOff>
    </xdr:to>
    <xdr:pic>
      <xdr:nvPicPr>
        <xdr:cNvPr id="22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142875</xdr:rowOff>
    </xdr:to>
    <xdr:pic>
      <xdr:nvPicPr>
        <xdr:cNvPr id="22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5365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914400</xdr:colOff>
      <xdr:row>16</xdr:row>
      <xdr:rowOff>171450</xdr:rowOff>
    </xdr:from>
    <xdr:to>
      <xdr:col>10</xdr:col>
      <xdr:colOff>1104900</xdr:colOff>
      <xdr:row>17</xdr:row>
      <xdr:rowOff>104775</xdr:rowOff>
    </xdr:to>
    <xdr:pic>
      <xdr:nvPicPr>
        <xdr:cNvPr id="22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5288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200025</xdr:rowOff>
    </xdr:to>
    <xdr:pic>
      <xdr:nvPicPr>
        <xdr:cNvPr id="224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2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95250</xdr:colOff>
      <xdr:row>15</xdr:row>
      <xdr:rowOff>180975</xdr:rowOff>
    </xdr:to>
    <xdr:pic>
      <xdr:nvPicPr>
        <xdr:cNvPr id="225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2251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0</xdr:rowOff>
    </xdr:to>
    <xdr:pic>
      <xdr:nvPicPr>
        <xdr:cNvPr id="225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5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5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66675</xdr:rowOff>
    </xdr:to>
    <xdr:pic>
      <xdr:nvPicPr>
        <xdr:cNvPr id="226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6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209550</xdr:rowOff>
    </xdr:to>
    <xdr:pic>
      <xdr:nvPicPr>
        <xdr:cNvPr id="22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209550</xdr:rowOff>
    </xdr:to>
    <xdr:pic>
      <xdr:nvPicPr>
        <xdr:cNvPr id="22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4612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2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19050</xdr:rowOff>
    </xdr:to>
    <xdr:pic>
      <xdr:nvPicPr>
        <xdr:cNvPr id="226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2536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264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26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26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26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26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226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26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268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zoomScale="62" zoomScaleNormal="62" workbookViewId="0" topLeftCell="A1">
      <selection activeCell="O6" activeCellId="1" sqref="G6:G19 O6:O19"/>
    </sheetView>
  </sheetViews>
  <sheetFormatPr defaultColWidth="9.140625" defaultRowHeight="15"/>
  <cols>
    <col min="1" max="1" width="1.421875" style="1" customWidth="1"/>
    <col min="2" max="2" width="5.7109375" style="57" customWidth="1"/>
    <col min="3" max="3" width="37.8515625" style="2" customWidth="1"/>
    <col min="4" max="4" width="9.7109375" style="54" customWidth="1"/>
    <col min="5" max="5" width="9.00390625" style="55" customWidth="1"/>
    <col min="6" max="6" width="42.7109375" style="56" customWidth="1"/>
    <col min="7" max="7" width="36.8515625" style="2" customWidth="1"/>
    <col min="8" max="8" width="23.57421875" style="2" customWidth="1"/>
    <col min="9" max="9" width="20.7109375" style="1" customWidth="1"/>
    <col min="10" max="10" width="22.140625" style="2" customWidth="1"/>
    <col min="11" max="12" width="22.140625" style="2" hidden="1" customWidth="1"/>
    <col min="13" max="13" width="19.8515625" style="2" customWidth="1"/>
    <col min="14" max="14" width="20.8515625" style="1" customWidth="1"/>
    <col min="15" max="15" width="18.00390625" style="1" customWidth="1"/>
    <col min="16" max="16" width="21.00390625" style="1" customWidth="1"/>
    <col min="17" max="17" width="19.421875" style="1" customWidth="1"/>
    <col min="18" max="19" width="20.421875" style="1" customWidth="1"/>
    <col min="20" max="16384" width="8.8515625" style="1" customWidth="1"/>
  </cols>
  <sheetData>
    <row r="1" spans="2:3" ht="24.6" customHeight="1">
      <c r="B1" s="140" t="s">
        <v>48</v>
      </c>
      <c r="C1" s="141"/>
    </row>
    <row r="2" spans="3:19" ht="18.75" customHeight="1">
      <c r="C2" s="58"/>
      <c r="D2" s="26"/>
      <c r="E2" s="27"/>
      <c r="F2" s="42"/>
      <c r="H2" s="1"/>
      <c r="R2" s="59" t="s">
        <v>49</v>
      </c>
      <c r="S2" s="59"/>
    </row>
    <row r="3" spans="2:16" ht="19.95" customHeight="1" thickBot="1">
      <c r="B3" s="60"/>
      <c r="C3" s="61" t="s">
        <v>3</v>
      </c>
      <c r="D3" s="62"/>
      <c r="E3" s="62"/>
      <c r="F3" s="63"/>
      <c r="G3" s="64"/>
      <c r="H3" s="65"/>
      <c r="I3" s="65"/>
      <c r="J3" s="65"/>
      <c r="N3" s="2"/>
      <c r="O3" s="65"/>
      <c r="P3" s="65"/>
    </row>
    <row r="4" spans="7:15" ht="28.2" customHeight="1" thickBot="1">
      <c r="G4" s="3" t="s">
        <v>2</v>
      </c>
      <c r="K4" s="5"/>
      <c r="L4" s="5"/>
      <c r="M4" s="4"/>
      <c r="O4" s="3" t="s">
        <v>2</v>
      </c>
    </row>
    <row r="5" spans="2:19" s="31" customFormat="1" ht="58.8" thickBot="1" thickTop="1">
      <c r="B5" s="50" t="s">
        <v>1</v>
      </c>
      <c r="C5" s="45" t="s">
        <v>53</v>
      </c>
      <c r="D5" s="45" t="s">
        <v>0</v>
      </c>
      <c r="E5" s="46" t="s">
        <v>54</v>
      </c>
      <c r="F5" s="47" t="s">
        <v>52</v>
      </c>
      <c r="G5" s="25" t="s">
        <v>4</v>
      </c>
      <c r="H5" s="45" t="s">
        <v>51</v>
      </c>
      <c r="I5" s="48" t="s">
        <v>10</v>
      </c>
      <c r="J5" s="45" t="s">
        <v>17</v>
      </c>
      <c r="K5" s="45" t="s">
        <v>11</v>
      </c>
      <c r="L5" s="45" t="s">
        <v>12</v>
      </c>
      <c r="M5" s="45" t="s">
        <v>57</v>
      </c>
      <c r="N5" s="45" t="s">
        <v>13</v>
      </c>
      <c r="O5" s="43" t="s">
        <v>14</v>
      </c>
      <c r="P5" s="43" t="s">
        <v>15</v>
      </c>
      <c r="Q5" s="43" t="s">
        <v>16</v>
      </c>
      <c r="R5" s="51" t="s">
        <v>55</v>
      </c>
      <c r="S5" s="53"/>
    </row>
    <row r="6" spans="1:19" ht="97.2" customHeight="1" thickTop="1">
      <c r="A6" s="66"/>
      <c r="B6" s="67">
        <v>1</v>
      </c>
      <c r="C6" s="68" t="s">
        <v>19</v>
      </c>
      <c r="D6" s="69">
        <v>22</v>
      </c>
      <c r="E6" s="70" t="s">
        <v>21</v>
      </c>
      <c r="F6" s="71" t="s">
        <v>50</v>
      </c>
      <c r="G6" s="21"/>
      <c r="H6" s="142" t="s">
        <v>47</v>
      </c>
      <c r="I6" s="72" t="s">
        <v>46</v>
      </c>
      <c r="J6" s="72" t="s">
        <v>18</v>
      </c>
      <c r="K6" s="22">
        <f aca="true" t="shared" si="0" ref="K6:K19">D6*M6</f>
        <v>7150</v>
      </c>
      <c r="L6" s="22">
        <f aca="true" t="shared" si="1" ref="L6:L19">D6*N6</f>
        <v>7865.000000000001</v>
      </c>
      <c r="M6" s="22">
        <v>325</v>
      </c>
      <c r="N6" s="22">
        <f>M6*1.1</f>
        <v>357.50000000000006</v>
      </c>
      <c r="O6" s="23"/>
      <c r="P6" s="24">
        <f aca="true" t="shared" si="2" ref="P6:P19">D6*O6</f>
        <v>0</v>
      </c>
      <c r="Q6" s="28" t="str">
        <f>IF(ISNUMBER(O6),IF(O6&gt;N6,"NEVYHOVUJE","VYHOVUJE")," ")</f>
        <v xml:space="preserve"> </v>
      </c>
      <c r="R6" s="145"/>
      <c r="S6" s="73"/>
    </row>
    <row r="7" spans="2:19" ht="95.25" customHeight="1">
      <c r="B7" s="74">
        <v>2</v>
      </c>
      <c r="C7" s="75" t="s">
        <v>19</v>
      </c>
      <c r="D7" s="76">
        <v>15</v>
      </c>
      <c r="E7" s="77" t="s">
        <v>21</v>
      </c>
      <c r="F7" s="78" t="s">
        <v>50</v>
      </c>
      <c r="G7" s="6"/>
      <c r="H7" s="143"/>
      <c r="I7" s="79" t="s">
        <v>27</v>
      </c>
      <c r="J7" s="79" t="s">
        <v>20</v>
      </c>
      <c r="K7" s="7">
        <f t="shared" si="0"/>
        <v>4875</v>
      </c>
      <c r="L7" s="7">
        <f t="shared" si="1"/>
        <v>5362.500000000001</v>
      </c>
      <c r="M7" s="7">
        <v>325</v>
      </c>
      <c r="N7" s="22">
        <f aca="true" t="shared" si="3" ref="N7:N19">M7*1.1</f>
        <v>357.50000000000006</v>
      </c>
      <c r="O7" s="8"/>
      <c r="P7" s="9">
        <f t="shared" si="2"/>
        <v>0</v>
      </c>
      <c r="Q7" s="29" t="str">
        <f aca="true" t="shared" si="4" ref="Q7:Q12">IF(ISNUMBER(O7),IF(O7&gt;N7,"NEVYHOVUJE","VYHOVUJE")," ")</f>
        <v xml:space="preserve"> </v>
      </c>
      <c r="R7" s="146"/>
      <c r="S7" s="73"/>
    </row>
    <row r="8" spans="2:19" ht="87" customHeight="1">
      <c r="B8" s="67">
        <v>3</v>
      </c>
      <c r="C8" s="75" t="s">
        <v>19</v>
      </c>
      <c r="D8" s="76">
        <v>3</v>
      </c>
      <c r="E8" s="77" t="s">
        <v>21</v>
      </c>
      <c r="F8" s="78" t="s">
        <v>50</v>
      </c>
      <c r="G8" s="6"/>
      <c r="H8" s="143"/>
      <c r="I8" s="79" t="s">
        <v>28</v>
      </c>
      <c r="J8" s="79" t="s">
        <v>22</v>
      </c>
      <c r="K8" s="7">
        <f t="shared" si="0"/>
        <v>975</v>
      </c>
      <c r="L8" s="7">
        <f t="shared" si="1"/>
        <v>1072.5000000000002</v>
      </c>
      <c r="M8" s="7">
        <v>325</v>
      </c>
      <c r="N8" s="22">
        <f t="shared" si="3"/>
        <v>357.50000000000006</v>
      </c>
      <c r="O8" s="8"/>
      <c r="P8" s="9">
        <f t="shared" si="2"/>
        <v>0</v>
      </c>
      <c r="Q8" s="29" t="str">
        <f t="shared" si="4"/>
        <v xml:space="preserve"> </v>
      </c>
      <c r="R8" s="146"/>
      <c r="S8" s="73"/>
    </row>
    <row r="9" spans="2:19" ht="101.4" customHeight="1">
      <c r="B9" s="74">
        <v>4</v>
      </c>
      <c r="C9" s="75" t="s">
        <v>19</v>
      </c>
      <c r="D9" s="76">
        <v>3</v>
      </c>
      <c r="E9" s="77" t="s">
        <v>21</v>
      </c>
      <c r="F9" s="78" t="s">
        <v>50</v>
      </c>
      <c r="G9" s="6"/>
      <c r="H9" s="143"/>
      <c r="I9" s="79" t="s">
        <v>29</v>
      </c>
      <c r="J9" s="79" t="s">
        <v>23</v>
      </c>
      <c r="K9" s="7">
        <f t="shared" si="0"/>
        <v>975</v>
      </c>
      <c r="L9" s="7">
        <f t="shared" si="1"/>
        <v>1072.5000000000002</v>
      </c>
      <c r="M9" s="7">
        <v>325</v>
      </c>
      <c r="N9" s="22">
        <f t="shared" si="3"/>
        <v>357.50000000000006</v>
      </c>
      <c r="O9" s="8"/>
      <c r="P9" s="9">
        <f t="shared" si="2"/>
        <v>0</v>
      </c>
      <c r="Q9" s="29" t="str">
        <f t="shared" si="4"/>
        <v xml:space="preserve"> </v>
      </c>
      <c r="R9" s="146"/>
      <c r="S9" s="73"/>
    </row>
    <row r="10" spans="2:19" ht="96.6" customHeight="1">
      <c r="B10" s="67">
        <v>5</v>
      </c>
      <c r="C10" s="75" t="s">
        <v>19</v>
      </c>
      <c r="D10" s="76">
        <v>2</v>
      </c>
      <c r="E10" s="77" t="s">
        <v>21</v>
      </c>
      <c r="F10" s="78" t="s">
        <v>50</v>
      </c>
      <c r="G10" s="6"/>
      <c r="H10" s="143"/>
      <c r="I10" s="79" t="s">
        <v>30</v>
      </c>
      <c r="J10" s="79" t="s">
        <v>24</v>
      </c>
      <c r="K10" s="7">
        <f t="shared" si="0"/>
        <v>650</v>
      </c>
      <c r="L10" s="7">
        <f t="shared" si="1"/>
        <v>715.0000000000001</v>
      </c>
      <c r="M10" s="7">
        <v>325</v>
      </c>
      <c r="N10" s="22">
        <f t="shared" si="3"/>
        <v>357.50000000000006</v>
      </c>
      <c r="O10" s="8"/>
      <c r="P10" s="9">
        <f t="shared" si="2"/>
        <v>0</v>
      </c>
      <c r="Q10" s="29" t="str">
        <f t="shared" si="4"/>
        <v xml:space="preserve"> </v>
      </c>
      <c r="R10" s="146"/>
      <c r="S10" s="73"/>
    </row>
    <row r="11" spans="2:19" ht="96" customHeight="1">
      <c r="B11" s="74">
        <v>6</v>
      </c>
      <c r="C11" s="75" t="s">
        <v>19</v>
      </c>
      <c r="D11" s="76">
        <v>2</v>
      </c>
      <c r="E11" s="77" t="s">
        <v>21</v>
      </c>
      <c r="F11" s="78" t="s">
        <v>50</v>
      </c>
      <c r="G11" s="6"/>
      <c r="H11" s="143"/>
      <c r="I11" s="79" t="s">
        <v>31</v>
      </c>
      <c r="J11" s="79" t="s">
        <v>25</v>
      </c>
      <c r="K11" s="7">
        <f t="shared" si="0"/>
        <v>650</v>
      </c>
      <c r="L11" s="7">
        <f t="shared" si="1"/>
        <v>715.0000000000001</v>
      </c>
      <c r="M11" s="7">
        <v>325</v>
      </c>
      <c r="N11" s="22">
        <f t="shared" si="3"/>
        <v>357.50000000000006</v>
      </c>
      <c r="O11" s="8"/>
      <c r="P11" s="9">
        <f t="shared" si="2"/>
        <v>0</v>
      </c>
      <c r="Q11" s="29" t="str">
        <f t="shared" si="4"/>
        <v xml:space="preserve"> </v>
      </c>
      <c r="R11" s="146"/>
      <c r="S11" s="73"/>
    </row>
    <row r="12" spans="2:19" ht="102" customHeight="1" thickBot="1">
      <c r="B12" s="80">
        <v>7</v>
      </c>
      <c r="C12" s="81" t="s">
        <v>19</v>
      </c>
      <c r="D12" s="82">
        <v>2</v>
      </c>
      <c r="E12" s="83" t="s">
        <v>21</v>
      </c>
      <c r="F12" s="84" t="s">
        <v>50</v>
      </c>
      <c r="G12" s="32"/>
      <c r="H12" s="144"/>
      <c r="I12" s="85" t="s">
        <v>31</v>
      </c>
      <c r="J12" s="85" t="s">
        <v>26</v>
      </c>
      <c r="K12" s="33">
        <f t="shared" si="0"/>
        <v>650</v>
      </c>
      <c r="L12" s="33">
        <f t="shared" si="1"/>
        <v>715.0000000000001</v>
      </c>
      <c r="M12" s="33">
        <v>325</v>
      </c>
      <c r="N12" s="11">
        <f t="shared" si="3"/>
        <v>357.50000000000006</v>
      </c>
      <c r="O12" s="34"/>
      <c r="P12" s="35">
        <f t="shared" si="2"/>
        <v>0</v>
      </c>
      <c r="Q12" s="36" t="str">
        <f t="shared" si="4"/>
        <v xml:space="preserve"> </v>
      </c>
      <c r="R12" s="147"/>
      <c r="S12" s="73"/>
    </row>
    <row r="13" spans="1:19" ht="68.25" customHeight="1" thickTop="1">
      <c r="A13" s="66"/>
      <c r="B13" s="67">
        <v>8</v>
      </c>
      <c r="C13" s="86" t="s">
        <v>32</v>
      </c>
      <c r="D13" s="87">
        <v>35</v>
      </c>
      <c r="E13" s="70" t="s">
        <v>21</v>
      </c>
      <c r="F13" s="88" t="s">
        <v>44</v>
      </c>
      <c r="G13" s="37"/>
      <c r="H13" s="142" t="s">
        <v>47</v>
      </c>
      <c r="I13" s="89" t="s">
        <v>33</v>
      </c>
      <c r="J13" s="89" t="s">
        <v>34</v>
      </c>
      <c r="K13" s="38">
        <f t="shared" si="0"/>
        <v>15050</v>
      </c>
      <c r="L13" s="38">
        <f t="shared" si="1"/>
        <v>16555.000000000004</v>
      </c>
      <c r="M13" s="38">
        <v>430</v>
      </c>
      <c r="N13" s="22">
        <f t="shared" si="3"/>
        <v>473.00000000000006</v>
      </c>
      <c r="O13" s="39"/>
      <c r="P13" s="40">
        <f t="shared" si="2"/>
        <v>0</v>
      </c>
      <c r="Q13" s="41" t="str">
        <f>IF(ISNUMBER(O13),IF(O13&gt;N13,"NEVYHOVUJE","VYHOVUJE")," ")</f>
        <v xml:space="preserve"> </v>
      </c>
      <c r="R13" s="148" t="s">
        <v>56</v>
      </c>
      <c r="S13" s="90"/>
    </row>
    <row r="14" spans="2:19" ht="72" customHeight="1">
      <c r="B14" s="67">
        <v>9</v>
      </c>
      <c r="C14" s="91" t="s">
        <v>32</v>
      </c>
      <c r="D14" s="76">
        <v>25</v>
      </c>
      <c r="E14" s="77" t="s">
        <v>21</v>
      </c>
      <c r="F14" s="78" t="s">
        <v>43</v>
      </c>
      <c r="G14" s="6"/>
      <c r="H14" s="143"/>
      <c r="I14" s="79" t="s">
        <v>35</v>
      </c>
      <c r="J14" s="79" t="s">
        <v>20</v>
      </c>
      <c r="K14" s="7">
        <f t="shared" si="0"/>
        <v>10750</v>
      </c>
      <c r="L14" s="7">
        <f t="shared" si="1"/>
        <v>11825.000000000002</v>
      </c>
      <c r="M14" s="7">
        <v>430</v>
      </c>
      <c r="N14" s="22">
        <f t="shared" si="3"/>
        <v>473.00000000000006</v>
      </c>
      <c r="O14" s="8"/>
      <c r="P14" s="9">
        <f t="shared" si="2"/>
        <v>0</v>
      </c>
      <c r="Q14" s="29" t="str">
        <f aca="true" t="shared" si="5" ref="Q14:Q19">IF(ISNUMBER(O14),IF(O14&gt;N14,"NEVYHOVUJE","VYHOVUJE")," ")</f>
        <v xml:space="preserve"> </v>
      </c>
      <c r="R14" s="149"/>
      <c r="S14" s="90"/>
    </row>
    <row r="15" spans="2:19" ht="68.4" customHeight="1">
      <c r="B15" s="74">
        <v>10</v>
      </c>
      <c r="C15" s="91" t="s">
        <v>32</v>
      </c>
      <c r="D15" s="76">
        <v>3</v>
      </c>
      <c r="E15" s="77" t="s">
        <v>21</v>
      </c>
      <c r="F15" s="78" t="s">
        <v>43</v>
      </c>
      <c r="G15" s="6"/>
      <c r="H15" s="143"/>
      <c r="I15" s="79" t="s">
        <v>28</v>
      </c>
      <c r="J15" s="79" t="s">
        <v>36</v>
      </c>
      <c r="K15" s="7">
        <f t="shared" si="0"/>
        <v>1290</v>
      </c>
      <c r="L15" s="7">
        <f t="shared" si="1"/>
        <v>1419.0000000000002</v>
      </c>
      <c r="M15" s="7">
        <v>430</v>
      </c>
      <c r="N15" s="22">
        <f t="shared" si="3"/>
        <v>473.00000000000006</v>
      </c>
      <c r="O15" s="8"/>
      <c r="P15" s="9">
        <f t="shared" si="2"/>
        <v>0</v>
      </c>
      <c r="Q15" s="29" t="str">
        <f t="shared" si="5"/>
        <v xml:space="preserve"> </v>
      </c>
      <c r="R15" s="149"/>
      <c r="S15" s="90"/>
    </row>
    <row r="16" spans="2:19" ht="70.95" customHeight="1">
      <c r="B16" s="67">
        <v>11</v>
      </c>
      <c r="C16" s="91" t="s">
        <v>32</v>
      </c>
      <c r="D16" s="76">
        <v>6</v>
      </c>
      <c r="E16" s="77" t="s">
        <v>21</v>
      </c>
      <c r="F16" s="78" t="s">
        <v>45</v>
      </c>
      <c r="G16" s="6"/>
      <c r="H16" s="143"/>
      <c r="I16" s="79" t="s">
        <v>29</v>
      </c>
      <c r="J16" s="79" t="s">
        <v>37</v>
      </c>
      <c r="K16" s="7">
        <f t="shared" si="0"/>
        <v>2580</v>
      </c>
      <c r="L16" s="7">
        <f t="shared" si="1"/>
        <v>2838.0000000000005</v>
      </c>
      <c r="M16" s="7">
        <v>430</v>
      </c>
      <c r="N16" s="22">
        <f t="shared" si="3"/>
        <v>473.00000000000006</v>
      </c>
      <c r="O16" s="8"/>
      <c r="P16" s="9">
        <f t="shared" si="2"/>
        <v>0</v>
      </c>
      <c r="Q16" s="29" t="str">
        <f t="shared" si="5"/>
        <v xml:space="preserve"> </v>
      </c>
      <c r="R16" s="149"/>
      <c r="S16" s="90"/>
    </row>
    <row r="17" spans="2:19" ht="72.6" customHeight="1">
      <c r="B17" s="74">
        <v>12</v>
      </c>
      <c r="C17" s="91" t="s">
        <v>32</v>
      </c>
      <c r="D17" s="76">
        <v>3</v>
      </c>
      <c r="E17" s="77" t="s">
        <v>21</v>
      </c>
      <c r="F17" s="78" t="s">
        <v>45</v>
      </c>
      <c r="G17" s="6"/>
      <c r="H17" s="143"/>
      <c r="I17" s="79" t="s">
        <v>30</v>
      </c>
      <c r="J17" s="79" t="s">
        <v>38</v>
      </c>
      <c r="K17" s="7">
        <f t="shared" si="0"/>
        <v>1290</v>
      </c>
      <c r="L17" s="7">
        <f t="shared" si="1"/>
        <v>1419.0000000000002</v>
      </c>
      <c r="M17" s="7">
        <v>430</v>
      </c>
      <c r="N17" s="22">
        <f t="shared" si="3"/>
        <v>473.00000000000006</v>
      </c>
      <c r="O17" s="8"/>
      <c r="P17" s="9">
        <f t="shared" si="2"/>
        <v>0</v>
      </c>
      <c r="Q17" s="29" t="str">
        <f t="shared" si="5"/>
        <v xml:space="preserve"> </v>
      </c>
      <c r="R17" s="149"/>
      <c r="S17" s="90"/>
    </row>
    <row r="18" spans="2:19" ht="72.6" customHeight="1">
      <c r="B18" s="67">
        <v>13</v>
      </c>
      <c r="C18" s="91" t="s">
        <v>32</v>
      </c>
      <c r="D18" s="76">
        <v>3</v>
      </c>
      <c r="E18" s="77" t="s">
        <v>21</v>
      </c>
      <c r="F18" s="78" t="s">
        <v>45</v>
      </c>
      <c r="G18" s="6"/>
      <c r="H18" s="143"/>
      <c r="I18" s="79" t="s">
        <v>39</v>
      </c>
      <c r="J18" s="79" t="s">
        <v>40</v>
      </c>
      <c r="K18" s="7">
        <f t="shared" si="0"/>
        <v>1290</v>
      </c>
      <c r="L18" s="7">
        <f t="shared" si="1"/>
        <v>1419.0000000000002</v>
      </c>
      <c r="M18" s="7">
        <v>430</v>
      </c>
      <c r="N18" s="22">
        <f t="shared" si="3"/>
        <v>473.00000000000006</v>
      </c>
      <c r="O18" s="8"/>
      <c r="P18" s="9">
        <f t="shared" si="2"/>
        <v>0</v>
      </c>
      <c r="Q18" s="29" t="str">
        <f t="shared" si="5"/>
        <v xml:space="preserve"> </v>
      </c>
      <c r="R18" s="149"/>
      <c r="S18" s="90"/>
    </row>
    <row r="19" spans="2:19" ht="74.25" customHeight="1" thickBot="1">
      <c r="B19" s="80">
        <v>14</v>
      </c>
      <c r="C19" s="92" t="s">
        <v>32</v>
      </c>
      <c r="D19" s="93">
        <v>4</v>
      </c>
      <c r="E19" s="94" t="s">
        <v>21</v>
      </c>
      <c r="F19" s="95" t="s">
        <v>45</v>
      </c>
      <c r="G19" s="10"/>
      <c r="H19" s="144"/>
      <c r="I19" s="96" t="s">
        <v>41</v>
      </c>
      <c r="J19" s="96" t="s">
        <v>42</v>
      </c>
      <c r="K19" s="11">
        <f t="shared" si="0"/>
        <v>1720</v>
      </c>
      <c r="L19" s="11">
        <f t="shared" si="1"/>
        <v>1892.0000000000002</v>
      </c>
      <c r="M19" s="11">
        <v>430</v>
      </c>
      <c r="N19" s="52">
        <f t="shared" si="3"/>
        <v>473.00000000000006</v>
      </c>
      <c r="O19" s="12"/>
      <c r="P19" s="13">
        <f t="shared" si="2"/>
        <v>0</v>
      </c>
      <c r="Q19" s="30" t="str">
        <f t="shared" si="5"/>
        <v xml:space="preserve"> </v>
      </c>
      <c r="R19" s="150"/>
      <c r="S19" s="90"/>
    </row>
    <row r="20" spans="1:19" ht="13.5" customHeight="1" thickBot="1" thickTop="1">
      <c r="A20" s="97"/>
      <c r="C20" s="97"/>
      <c r="D20" s="97"/>
      <c r="E20" s="97"/>
      <c r="F20" s="98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99"/>
    </row>
    <row r="21" spans="1:19" ht="60.75" customHeight="1" thickBot="1" thickTop="1">
      <c r="A21" s="100"/>
      <c r="B21" s="151" t="s">
        <v>5</v>
      </c>
      <c r="C21" s="151"/>
      <c r="D21" s="151"/>
      <c r="E21" s="151"/>
      <c r="F21" s="151"/>
      <c r="G21" s="151"/>
      <c r="H21" s="14"/>
      <c r="I21" s="101"/>
      <c r="J21" s="101"/>
      <c r="K21" s="101"/>
      <c r="L21" s="15"/>
      <c r="M21" s="49" t="s">
        <v>6</v>
      </c>
      <c r="N21" s="45" t="s">
        <v>7</v>
      </c>
      <c r="O21" s="152" t="s">
        <v>8</v>
      </c>
      <c r="P21" s="153"/>
      <c r="Q21" s="154"/>
      <c r="R21" s="99"/>
      <c r="S21" s="99"/>
    </row>
    <row r="22" spans="1:19" ht="33" customHeight="1" thickBot="1" thickTop="1">
      <c r="A22" s="100"/>
      <c r="B22" s="155" t="s">
        <v>9</v>
      </c>
      <c r="C22" s="155"/>
      <c r="D22" s="155"/>
      <c r="E22" s="155"/>
      <c r="F22" s="155"/>
      <c r="G22" s="155"/>
      <c r="H22" s="102"/>
      <c r="I22" s="16"/>
      <c r="J22" s="16"/>
      <c r="K22" s="16"/>
      <c r="L22" s="17"/>
      <c r="M22" s="18">
        <f>SUM(K6:K19)</f>
        <v>49895</v>
      </c>
      <c r="N22" s="44">
        <f>SUM(L6:L19)</f>
        <v>54884.50000000001</v>
      </c>
      <c r="O22" s="156">
        <f>SUM(P6:P19)</f>
        <v>0</v>
      </c>
      <c r="P22" s="157"/>
      <c r="Q22" s="158"/>
      <c r="R22" s="103"/>
      <c r="S22" s="103"/>
    </row>
    <row r="23" spans="1:19" ht="39.75" customHeight="1" thickTop="1">
      <c r="A23" s="100"/>
      <c r="I23" s="19"/>
      <c r="J23" s="19"/>
      <c r="K23" s="19"/>
      <c r="L23" s="104"/>
      <c r="M23" s="104"/>
      <c r="N23" s="104"/>
      <c r="O23" s="105"/>
      <c r="P23" s="105"/>
      <c r="Q23" s="105"/>
      <c r="R23" s="103"/>
      <c r="S23" s="103"/>
    </row>
    <row r="24" spans="1:19" ht="19.95" customHeight="1">
      <c r="A24" s="100"/>
      <c r="I24" s="19"/>
      <c r="J24" s="19"/>
      <c r="K24" s="19"/>
      <c r="L24" s="104"/>
      <c r="M24" s="104"/>
      <c r="N24" s="20"/>
      <c r="O24" s="20"/>
      <c r="P24" s="20"/>
      <c r="Q24" s="105"/>
      <c r="R24" s="103"/>
      <c r="S24" s="103"/>
    </row>
    <row r="25" spans="3:13" ht="15">
      <c r="C25" s="1"/>
      <c r="D25" s="1"/>
      <c r="E25" s="1"/>
      <c r="F25" s="98"/>
      <c r="G25" s="1"/>
      <c r="H25" s="1"/>
      <c r="J25" s="1"/>
      <c r="K25" s="1"/>
      <c r="L25" s="1"/>
      <c r="M25" s="1"/>
    </row>
    <row r="26" spans="3:13" ht="15">
      <c r="C26" s="1"/>
      <c r="D26" s="1"/>
      <c r="E26" s="1"/>
      <c r="F26" s="98"/>
      <c r="G26" s="1"/>
      <c r="H26" s="1"/>
      <c r="J26" s="1"/>
      <c r="K26" s="1"/>
      <c r="L26" s="1"/>
      <c r="M26" s="1"/>
    </row>
    <row r="27" spans="3:13" ht="15">
      <c r="C27" s="1"/>
      <c r="D27" s="1"/>
      <c r="E27" s="1"/>
      <c r="F27" s="98"/>
      <c r="G27" s="1"/>
      <c r="H27" s="1"/>
      <c r="J27" s="1"/>
      <c r="K27" s="1"/>
      <c r="L27" s="1"/>
      <c r="M27" s="1"/>
    </row>
    <row r="28" spans="3:13" ht="15">
      <c r="C28" s="1"/>
      <c r="D28" s="1"/>
      <c r="E28" s="1"/>
      <c r="F28" s="98"/>
      <c r="G28" s="1"/>
      <c r="H28" s="1"/>
      <c r="J28" s="1"/>
      <c r="K28" s="1"/>
      <c r="L28" s="1"/>
      <c r="M28" s="1"/>
    </row>
    <row r="29" spans="3:13" ht="15">
      <c r="C29" s="1"/>
      <c r="D29" s="1"/>
      <c r="E29" s="1"/>
      <c r="F29" s="98"/>
      <c r="G29" s="1"/>
      <c r="H29" s="1"/>
      <c r="J29" s="1"/>
      <c r="K29" s="1"/>
      <c r="L29" s="1"/>
      <c r="M29" s="1"/>
    </row>
    <row r="30" spans="3:13" ht="15">
      <c r="C30" s="1"/>
      <c r="D30" s="1"/>
      <c r="E30" s="1"/>
      <c r="F30" s="98"/>
      <c r="G30" s="1"/>
      <c r="H30" s="1"/>
      <c r="J30" s="1"/>
      <c r="K30" s="1"/>
      <c r="L30" s="1"/>
      <c r="M30" s="1"/>
    </row>
    <row r="31" spans="3:13" ht="15">
      <c r="C31" s="1"/>
      <c r="D31" s="1"/>
      <c r="E31" s="1"/>
      <c r="F31" s="98"/>
      <c r="G31" s="1"/>
      <c r="H31" s="1"/>
      <c r="J31" s="1"/>
      <c r="K31" s="1"/>
      <c r="L31" s="1"/>
      <c r="M31" s="1"/>
    </row>
    <row r="32" spans="3:13" ht="15">
      <c r="C32" s="1"/>
      <c r="D32" s="1"/>
      <c r="E32" s="1"/>
      <c r="F32" s="98"/>
      <c r="G32" s="1"/>
      <c r="H32" s="1"/>
      <c r="J32" s="1"/>
      <c r="K32" s="1"/>
      <c r="L32" s="1"/>
      <c r="M32" s="1"/>
    </row>
    <row r="33" spans="3:13" ht="15">
      <c r="C33" s="1"/>
      <c r="D33" s="1"/>
      <c r="E33" s="1"/>
      <c r="F33" s="98"/>
      <c r="G33" s="1"/>
      <c r="H33" s="1"/>
      <c r="J33" s="1"/>
      <c r="K33" s="1"/>
      <c r="L33" s="1"/>
      <c r="M33" s="1"/>
    </row>
    <row r="34" spans="3:13" ht="15">
      <c r="C34" s="1"/>
      <c r="D34" s="1"/>
      <c r="E34" s="1"/>
      <c r="F34" s="98"/>
      <c r="G34" s="1"/>
      <c r="H34" s="1"/>
      <c r="J34" s="1"/>
      <c r="K34" s="1"/>
      <c r="L34" s="1"/>
      <c r="M34" s="1"/>
    </row>
    <row r="35" spans="3:13" ht="15">
      <c r="C35" s="1"/>
      <c r="D35" s="1"/>
      <c r="E35" s="1"/>
      <c r="F35" s="98"/>
      <c r="G35" s="1"/>
      <c r="H35" s="1"/>
      <c r="J35" s="1"/>
      <c r="K35" s="1"/>
      <c r="L35" s="1"/>
      <c r="M35" s="1"/>
    </row>
    <row r="36" spans="3:13" ht="15">
      <c r="C36" s="1"/>
      <c r="D36" s="1"/>
      <c r="E36" s="1"/>
      <c r="F36" s="98"/>
      <c r="G36" s="1"/>
      <c r="H36" s="1"/>
      <c r="J36" s="1"/>
      <c r="K36" s="1"/>
      <c r="L36" s="1"/>
      <c r="M36" s="1"/>
    </row>
    <row r="37" spans="3:13" ht="15">
      <c r="C37" s="1"/>
      <c r="D37" s="1"/>
      <c r="E37" s="1"/>
      <c r="F37" s="98"/>
      <c r="G37" s="1"/>
      <c r="H37" s="1"/>
      <c r="J37" s="1"/>
      <c r="K37" s="1"/>
      <c r="L37" s="1"/>
      <c r="M37" s="1"/>
    </row>
    <row r="38" spans="3:13" ht="15">
      <c r="C38" s="1"/>
      <c r="D38" s="1"/>
      <c r="E38" s="1"/>
      <c r="F38" s="98"/>
      <c r="G38" s="1"/>
      <c r="H38" s="1"/>
      <c r="J38" s="1"/>
      <c r="K38" s="1"/>
      <c r="L38" s="1"/>
      <c r="M38" s="1"/>
    </row>
    <row r="39" spans="3:13" ht="15">
      <c r="C39" s="1"/>
      <c r="D39" s="1"/>
      <c r="E39" s="1"/>
      <c r="F39" s="98"/>
      <c r="G39" s="1"/>
      <c r="H39" s="1"/>
      <c r="J39" s="1"/>
      <c r="K39" s="1"/>
      <c r="L39" s="1"/>
      <c r="M39" s="1"/>
    </row>
    <row r="40" spans="3:13" ht="15">
      <c r="C40" s="1"/>
      <c r="D40" s="1"/>
      <c r="E40" s="1"/>
      <c r="F40" s="98"/>
      <c r="G40" s="1"/>
      <c r="H40" s="1"/>
      <c r="J40" s="1"/>
      <c r="K40" s="1"/>
      <c r="L40" s="1"/>
      <c r="M40" s="1"/>
    </row>
    <row r="41" spans="3:13" ht="15">
      <c r="C41" s="1"/>
      <c r="D41" s="1"/>
      <c r="E41" s="1"/>
      <c r="F41" s="98"/>
      <c r="G41" s="1"/>
      <c r="H41" s="1"/>
      <c r="J41" s="1"/>
      <c r="K41" s="1"/>
      <c r="L41" s="1"/>
      <c r="M41" s="1"/>
    </row>
    <row r="42" spans="3:13" ht="15">
      <c r="C42" s="1"/>
      <c r="D42" s="1"/>
      <c r="E42" s="1"/>
      <c r="F42" s="98"/>
      <c r="G42" s="1"/>
      <c r="H42" s="1"/>
      <c r="J42" s="1"/>
      <c r="K42" s="1"/>
      <c r="L42" s="1"/>
      <c r="M42" s="1"/>
    </row>
    <row r="43" spans="3:13" ht="15">
      <c r="C43" s="1"/>
      <c r="D43" s="1"/>
      <c r="E43" s="1"/>
      <c r="F43" s="98"/>
      <c r="G43" s="1"/>
      <c r="H43" s="1"/>
      <c r="J43" s="1"/>
      <c r="K43" s="1"/>
      <c r="L43" s="1"/>
      <c r="M43" s="1"/>
    </row>
    <row r="44" spans="3:13" ht="15">
      <c r="C44" s="1"/>
      <c r="D44" s="1"/>
      <c r="E44" s="1"/>
      <c r="F44" s="98"/>
      <c r="G44" s="1"/>
      <c r="H44" s="1"/>
      <c r="J44" s="1"/>
      <c r="K44" s="1"/>
      <c r="L44" s="1"/>
      <c r="M44" s="1"/>
    </row>
    <row r="45" spans="3:13" ht="15">
      <c r="C45" s="1"/>
      <c r="D45" s="1"/>
      <c r="E45" s="1"/>
      <c r="F45" s="98"/>
      <c r="G45" s="1"/>
      <c r="H45" s="1"/>
      <c r="J45" s="1"/>
      <c r="K45" s="1"/>
      <c r="L45" s="1"/>
      <c r="M45" s="1"/>
    </row>
    <row r="46" spans="3:13" ht="15">
      <c r="C46" s="1"/>
      <c r="D46" s="1"/>
      <c r="E46" s="1"/>
      <c r="F46" s="98"/>
      <c r="G46" s="1"/>
      <c r="H46" s="1"/>
      <c r="J46" s="1"/>
      <c r="K46" s="1"/>
      <c r="L46" s="1"/>
      <c r="M46" s="1"/>
    </row>
    <row r="47" spans="3:13" ht="15">
      <c r="C47" s="1"/>
      <c r="D47" s="1"/>
      <c r="E47" s="1"/>
      <c r="F47" s="98"/>
      <c r="G47" s="1"/>
      <c r="H47" s="1"/>
      <c r="J47" s="1"/>
      <c r="K47" s="1"/>
      <c r="L47" s="1"/>
      <c r="M47" s="1"/>
    </row>
    <row r="48" spans="3:13" ht="15">
      <c r="C48" s="1"/>
      <c r="D48" s="1"/>
      <c r="E48" s="1"/>
      <c r="F48" s="98"/>
      <c r="G48" s="1"/>
      <c r="H48" s="1"/>
      <c r="J48" s="1"/>
      <c r="K48" s="1"/>
      <c r="L48" s="1"/>
      <c r="M48" s="1"/>
    </row>
    <row r="49" spans="3:13" ht="15">
      <c r="C49" s="1"/>
      <c r="D49" s="1"/>
      <c r="E49" s="1"/>
      <c r="F49" s="98"/>
      <c r="G49" s="1"/>
      <c r="H49" s="1"/>
      <c r="J49" s="1"/>
      <c r="K49" s="1"/>
      <c r="L49" s="1"/>
      <c r="M49" s="1"/>
    </row>
    <row r="50" spans="3:13" ht="15">
      <c r="C50" s="1"/>
      <c r="D50" s="1"/>
      <c r="E50" s="1"/>
      <c r="F50" s="98"/>
      <c r="G50" s="1"/>
      <c r="H50" s="1"/>
      <c r="J50" s="1"/>
      <c r="K50" s="1"/>
      <c r="L50" s="1"/>
      <c r="M50" s="1"/>
    </row>
    <row r="51" spans="3:13" ht="15">
      <c r="C51" s="1"/>
      <c r="D51" s="1"/>
      <c r="E51" s="1"/>
      <c r="F51" s="98"/>
      <c r="G51" s="1"/>
      <c r="H51" s="1"/>
      <c r="J51" s="1"/>
      <c r="K51" s="1"/>
      <c r="L51" s="1"/>
      <c r="M51" s="1"/>
    </row>
    <row r="52" spans="3:13" ht="15">
      <c r="C52" s="1"/>
      <c r="D52" s="1"/>
      <c r="E52" s="1"/>
      <c r="F52" s="98"/>
      <c r="G52" s="1"/>
      <c r="H52" s="1"/>
      <c r="J52" s="1"/>
      <c r="K52" s="1"/>
      <c r="L52" s="1"/>
      <c r="M52" s="1"/>
    </row>
    <row r="53" spans="3:13" ht="15">
      <c r="C53" s="1"/>
      <c r="D53" s="1"/>
      <c r="E53" s="1"/>
      <c r="F53" s="98"/>
      <c r="G53" s="1"/>
      <c r="H53" s="1"/>
      <c r="J53" s="1"/>
      <c r="K53" s="1"/>
      <c r="L53" s="1"/>
      <c r="M53" s="1"/>
    </row>
    <row r="54" spans="3:13" ht="15">
      <c r="C54" s="1"/>
      <c r="D54" s="1"/>
      <c r="E54" s="1"/>
      <c r="F54" s="98"/>
      <c r="G54" s="1"/>
      <c r="H54" s="1"/>
      <c r="J54" s="1"/>
      <c r="K54" s="1"/>
      <c r="L54" s="1"/>
      <c r="M54" s="1"/>
    </row>
    <row r="55" spans="3:13" ht="15">
      <c r="C55" s="1"/>
      <c r="D55" s="1"/>
      <c r="E55" s="1"/>
      <c r="F55" s="98"/>
      <c r="G55" s="1"/>
      <c r="H55" s="1"/>
      <c r="J55" s="1"/>
      <c r="K55" s="1"/>
      <c r="L55" s="1"/>
      <c r="M55" s="1"/>
    </row>
    <row r="56" spans="3:13" ht="15">
      <c r="C56" s="1"/>
      <c r="D56" s="1"/>
      <c r="E56" s="1"/>
      <c r="F56" s="98"/>
      <c r="G56" s="1"/>
      <c r="H56" s="1"/>
      <c r="J56" s="1"/>
      <c r="K56" s="1"/>
      <c r="L56" s="1"/>
      <c r="M56" s="1"/>
    </row>
    <row r="57" spans="3:13" ht="15">
      <c r="C57" s="1"/>
      <c r="D57" s="1"/>
      <c r="E57" s="1"/>
      <c r="F57" s="98"/>
      <c r="G57" s="1"/>
      <c r="H57" s="1"/>
      <c r="J57" s="1"/>
      <c r="K57" s="1"/>
      <c r="L57" s="1"/>
      <c r="M57" s="1"/>
    </row>
    <row r="58" spans="3:13" ht="15">
      <c r="C58" s="1"/>
      <c r="D58" s="1"/>
      <c r="E58" s="1"/>
      <c r="F58" s="98"/>
      <c r="G58" s="1"/>
      <c r="H58" s="1"/>
      <c r="J58" s="1"/>
      <c r="K58" s="1"/>
      <c r="L58" s="1"/>
      <c r="M58" s="1"/>
    </row>
    <row r="59" spans="3:13" ht="15">
      <c r="C59" s="1"/>
      <c r="D59" s="1"/>
      <c r="E59" s="1"/>
      <c r="F59" s="98"/>
      <c r="G59" s="1"/>
      <c r="H59" s="1"/>
      <c r="J59" s="1"/>
      <c r="K59" s="1"/>
      <c r="L59" s="1"/>
      <c r="M59" s="1"/>
    </row>
    <row r="60" spans="3:13" ht="15">
      <c r="C60" s="1"/>
      <c r="D60" s="1"/>
      <c r="E60" s="1"/>
      <c r="F60" s="98"/>
      <c r="G60" s="1"/>
      <c r="H60" s="1"/>
      <c r="J60" s="1"/>
      <c r="K60" s="1"/>
      <c r="L60" s="1"/>
      <c r="M60" s="1"/>
    </row>
    <row r="61" spans="3:13" ht="15">
      <c r="C61" s="1"/>
      <c r="D61" s="1"/>
      <c r="E61" s="1"/>
      <c r="F61" s="98"/>
      <c r="G61" s="1"/>
      <c r="H61" s="1"/>
      <c r="J61" s="1"/>
      <c r="K61" s="1"/>
      <c r="L61" s="1"/>
      <c r="M61" s="1"/>
    </row>
    <row r="62" spans="3:13" ht="15">
      <c r="C62" s="1"/>
      <c r="D62" s="1"/>
      <c r="E62" s="1"/>
      <c r="F62" s="98"/>
      <c r="G62" s="1"/>
      <c r="H62" s="1"/>
      <c r="J62" s="1"/>
      <c r="K62" s="1"/>
      <c r="L62" s="1"/>
      <c r="M62" s="1"/>
    </row>
    <row r="63" spans="3:13" ht="15">
      <c r="C63" s="1"/>
      <c r="D63" s="1"/>
      <c r="E63" s="1"/>
      <c r="F63" s="98"/>
      <c r="G63" s="1"/>
      <c r="H63" s="1"/>
      <c r="J63" s="1"/>
      <c r="K63" s="1"/>
      <c r="L63" s="1"/>
      <c r="M63" s="1"/>
    </row>
    <row r="64" spans="3:13" ht="15">
      <c r="C64" s="1"/>
      <c r="D64" s="1"/>
      <c r="E64" s="1"/>
      <c r="F64" s="98"/>
      <c r="G64" s="1"/>
      <c r="H64" s="1"/>
      <c r="J64" s="1"/>
      <c r="K64" s="1"/>
      <c r="L64" s="1"/>
      <c r="M64" s="1"/>
    </row>
    <row r="65" spans="3:13" ht="15">
      <c r="C65" s="1"/>
      <c r="D65" s="1"/>
      <c r="E65" s="1"/>
      <c r="F65" s="98"/>
      <c r="G65" s="1"/>
      <c r="H65" s="1"/>
      <c r="J65" s="1"/>
      <c r="K65" s="1"/>
      <c r="L65" s="1"/>
      <c r="M65" s="1"/>
    </row>
    <row r="66" spans="3:13" ht="15">
      <c r="C66" s="1"/>
      <c r="D66" s="1"/>
      <c r="E66" s="1"/>
      <c r="F66" s="98"/>
      <c r="G66" s="1"/>
      <c r="H66" s="1"/>
      <c r="J66" s="1"/>
      <c r="K66" s="1"/>
      <c r="L66" s="1"/>
      <c r="M66" s="1"/>
    </row>
    <row r="67" spans="3:13" ht="15">
      <c r="C67" s="1"/>
      <c r="D67" s="1"/>
      <c r="E67" s="1"/>
      <c r="F67" s="98"/>
      <c r="G67" s="1"/>
      <c r="H67" s="1"/>
      <c r="J67" s="1"/>
      <c r="K67" s="1"/>
      <c r="L67" s="1"/>
      <c r="M67" s="1"/>
    </row>
    <row r="68" spans="3:13" ht="15">
      <c r="C68" s="1"/>
      <c r="D68" s="1"/>
      <c r="E68" s="1"/>
      <c r="F68" s="98"/>
      <c r="G68" s="1"/>
      <c r="H68" s="1"/>
      <c r="J68" s="1"/>
      <c r="K68" s="1"/>
      <c r="L68" s="1"/>
      <c r="M68" s="1"/>
    </row>
    <row r="69" spans="3:13" ht="15">
      <c r="C69" s="1"/>
      <c r="D69" s="1"/>
      <c r="E69" s="1"/>
      <c r="F69" s="98"/>
      <c r="G69" s="1"/>
      <c r="H69" s="1"/>
      <c r="J69" s="1"/>
      <c r="K69" s="1"/>
      <c r="L69" s="1"/>
      <c r="M69" s="1"/>
    </row>
    <row r="70" spans="3:13" ht="15">
      <c r="C70" s="1"/>
      <c r="D70" s="1"/>
      <c r="E70" s="1"/>
      <c r="F70" s="98"/>
      <c r="G70" s="1"/>
      <c r="H70" s="1"/>
      <c r="J70" s="1"/>
      <c r="K70" s="1"/>
      <c r="L70" s="1"/>
      <c r="M70" s="1"/>
    </row>
    <row r="71" spans="3:13" ht="15">
      <c r="C71" s="1"/>
      <c r="D71" s="1"/>
      <c r="E71" s="1"/>
      <c r="F71" s="98"/>
      <c r="G71" s="1"/>
      <c r="H71" s="1"/>
      <c r="J71" s="1"/>
      <c r="K71" s="1"/>
      <c r="L71" s="1"/>
      <c r="M71" s="1"/>
    </row>
    <row r="72" spans="3:13" ht="15">
      <c r="C72" s="1"/>
      <c r="D72" s="1"/>
      <c r="E72" s="1"/>
      <c r="F72" s="98"/>
      <c r="G72" s="1"/>
      <c r="H72" s="1"/>
      <c r="J72" s="1"/>
      <c r="K72" s="1"/>
      <c r="L72" s="1"/>
      <c r="M72" s="1"/>
    </row>
    <row r="73" spans="3:13" ht="15">
      <c r="C73" s="1"/>
      <c r="D73" s="1"/>
      <c r="E73" s="1"/>
      <c r="F73" s="98"/>
      <c r="G73" s="1"/>
      <c r="H73" s="1"/>
      <c r="J73" s="1"/>
      <c r="K73" s="1"/>
      <c r="L73" s="1"/>
      <c r="M73" s="1"/>
    </row>
    <row r="74" spans="3:13" ht="15">
      <c r="C74" s="1"/>
      <c r="D74" s="1"/>
      <c r="E74" s="1"/>
      <c r="F74" s="98"/>
      <c r="G74" s="1"/>
      <c r="H74" s="1"/>
      <c r="J74" s="1"/>
      <c r="K74" s="1"/>
      <c r="L74" s="1"/>
      <c r="M74" s="1"/>
    </row>
    <row r="75" spans="3:13" ht="15">
      <c r="C75" s="1"/>
      <c r="D75" s="1"/>
      <c r="E75" s="1"/>
      <c r="F75" s="98"/>
      <c r="G75" s="1"/>
      <c r="H75" s="1"/>
      <c r="J75" s="1"/>
      <c r="K75" s="1"/>
      <c r="L75" s="1"/>
      <c r="M75" s="1"/>
    </row>
    <row r="76" spans="3:13" ht="15">
      <c r="C76" s="1"/>
      <c r="D76" s="1"/>
      <c r="E76" s="1"/>
      <c r="F76" s="98"/>
      <c r="G76" s="1"/>
      <c r="H76" s="1"/>
      <c r="J76" s="1"/>
      <c r="K76" s="1"/>
      <c r="L76" s="1"/>
      <c r="M76" s="1"/>
    </row>
    <row r="77" spans="3:13" ht="15">
      <c r="C77" s="1"/>
      <c r="D77" s="1"/>
      <c r="E77" s="1"/>
      <c r="F77" s="98"/>
      <c r="G77" s="1"/>
      <c r="H77" s="1"/>
      <c r="J77" s="1"/>
      <c r="K77" s="1"/>
      <c r="L77" s="1"/>
      <c r="M77" s="1"/>
    </row>
    <row r="78" spans="3:13" ht="15">
      <c r="C78" s="1"/>
      <c r="D78" s="1"/>
      <c r="E78" s="1"/>
      <c r="F78" s="98"/>
      <c r="G78" s="1"/>
      <c r="H78" s="1"/>
      <c r="J78" s="1"/>
      <c r="K78" s="1"/>
      <c r="L78" s="1"/>
      <c r="M78" s="1"/>
    </row>
    <row r="79" spans="3:13" ht="15">
      <c r="C79" s="1"/>
      <c r="D79" s="1"/>
      <c r="E79" s="1"/>
      <c r="F79" s="98"/>
      <c r="G79" s="1"/>
      <c r="H79" s="1"/>
      <c r="J79" s="1"/>
      <c r="K79" s="1"/>
      <c r="L79" s="1"/>
      <c r="M79" s="1"/>
    </row>
    <row r="80" spans="3:13" ht="15">
      <c r="C80" s="1"/>
      <c r="D80" s="1"/>
      <c r="E80" s="1"/>
      <c r="F80" s="98"/>
      <c r="G80" s="1"/>
      <c r="H80" s="1"/>
      <c r="J80" s="1"/>
      <c r="K80" s="1"/>
      <c r="L80" s="1"/>
      <c r="M80" s="1"/>
    </row>
    <row r="81" spans="3:13" ht="15">
      <c r="C81" s="1"/>
      <c r="D81" s="1"/>
      <c r="E81" s="1"/>
      <c r="F81" s="98"/>
      <c r="G81" s="1"/>
      <c r="H81" s="1"/>
      <c r="J81" s="1"/>
      <c r="K81" s="1"/>
      <c r="L81" s="1"/>
      <c r="M81" s="1"/>
    </row>
    <row r="82" spans="3:13" ht="15">
      <c r="C82" s="1"/>
      <c r="D82" s="1"/>
      <c r="E82" s="1"/>
      <c r="F82" s="98"/>
      <c r="G82" s="1"/>
      <c r="H82" s="1"/>
      <c r="J82" s="1"/>
      <c r="K82" s="1"/>
      <c r="L82" s="1"/>
      <c r="M82" s="1"/>
    </row>
    <row r="83" spans="3:13" ht="15">
      <c r="C83" s="1"/>
      <c r="D83" s="1"/>
      <c r="E83" s="1"/>
      <c r="F83" s="98"/>
      <c r="G83" s="1"/>
      <c r="H83" s="1"/>
      <c r="J83" s="1"/>
      <c r="K83" s="1"/>
      <c r="L83" s="1"/>
      <c r="M83" s="1"/>
    </row>
    <row r="84" spans="3:13" ht="15">
      <c r="C84" s="1"/>
      <c r="D84" s="1"/>
      <c r="E84" s="1"/>
      <c r="F84" s="98"/>
      <c r="G84" s="1"/>
      <c r="H84" s="1"/>
      <c r="J84" s="1"/>
      <c r="K84" s="1"/>
      <c r="L84" s="1"/>
      <c r="M84" s="1"/>
    </row>
    <row r="85" spans="3:13" ht="15">
      <c r="C85" s="1"/>
      <c r="D85" s="1"/>
      <c r="E85" s="1"/>
      <c r="F85" s="98"/>
      <c r="G85" s="1"/>
      <c r="H85" s="1"/>
      <c r="J85" s="1"/>
      <c r="K85" s="1"/>
      <c r="L85" s="1"/>
      <c r="M85" s="1"/>
    </row>
    <row r="86" spans="3:13" ht="15">
      <c r="C86" s="1"/>
      <c r="D86" s="1"/>
      <c r="E86" s="1"/>
      <c r="F86" s="98"/>
      <c r="G86" s="1"/>
      <c r="H86" s="1"/>
      <c r="J86" s="1"/>
      <c r="K86" s="1"/>
      <c r="L86" s="1"/>
      <c r="M86" s="1"/>
    </row>
    <row r="87" spans="3:13" ht="15">
      <c r="C87" s="1"/>
      <c r="D87" s="1"/>
      <c r="E87" s="1"/>
      <c r="F87" s="98"/>
      <c r="G87" s="1"/>
      <c r="H87" s="1"/>
      <c r="J87" s="1"/>
      <c r="K87" s="1"/>
      <c r="L87" s="1"/>
      <c r="M87" s="1"/>
    </row>
    <row r="88" spans="3:13" ht="15">
      <c r="C88" s="1"/>
      <c r="D88" s="1"/>
      <c r="E88" s="1"/>
      <c r="F88" s="98"/>
      <c r="G88" s="1"/>
      <c r="H88" s="1"/>
      <c r="J88" s="1"/>
      <c r="K88" s="1"/>
      <c r="L88" s="1"/>
      <c r="M88" s="1"/>
    </row>
    <row r="89" spans="3:13" ht="15">
      <c r="C89" s="1"/>
      <c r="D89" s="1"/>
      <c r="E89" s="1"/>
      <c r="F89" s="98"/>
      <c r="G89" s="1"/>
      <c r="H89" s="1"/>
      <c r="J89" s="1"/>
      <c r="K89" s="1"/>
      <c r="L89" s="1"/>
      <c r="M89" s="1"/>
    </row>
    <row r="90" spans="3:13" ht="15">
      <c r="C90" s="1"/>
      <c r="D90" s="1"/>
      <c r="E90" s="1"/>
      <c r="F90" s="98"/>
      <c r="G90" s="1"/>
      <c r="H90" s="1"/>
      <c r="J90" s="1"/>
      <c r="K90" s="1"/>
      <c r="L90" s="1"/>
      <c r="M90" s="1"/>
    </row>
    <row r="91" spans="3:13" ht="15">
      <c r="C91" s="1"/>
      <c r="D91" s="1"/>
      <c r="E91" s="1"/>
      <c r="F91" s="98"/>
      <c r="G91" s="1"/>
      <c r="H91" s="1"/>
      <c r="J91" s="1"/>
      <c r="K91" s="1"/>
      <c r="L91" s="1"/>
      <c r="M91" s="1"/>
    </row>
    <row r="92" spans="3:13" ht="15">
      <c r="C92" s="1"/>
      <c r="D92" s="1"/>
      <c r="E92" s="1"/>
      <c r="F92" s="98"/>
      <c r="G92" s="1"/>
      <c r="H92" s="1"/>
      <c r="J92" s="1"/>
      <c r="K92" s="1"/>
      <c r="L92" s="1"/>
      <c r="M92" s="1"/>
    </row>
    <row r="93" spans="3:13" ht="15">
      <c r="C93" s="1"/>
      <c r="D93" s="1"/>
      <c r="E93" s="1"/>
      <c r="F93" s="98"/>
      <c r="G93" s="1"/>
      <c r="H93" s="1"/>
      <c r="J93" s="1"/>
      <c r="K93" s="1"/>
      <c r="L93" s="1"/>
      <c r="M93" s="1"/>
    </row>
    <row r="94" spans="3:13" ht="15">
      <c r="C94" s="1"/>
      <c r="D94" s="1"/>
      <c r="E94" s="1"/>
      <c r="F94" s="98"/>
      <c r="G94" s="1"/>
      <c r="H94" s="1"/>
      <c r="J94" s="1"/>
      <c r="K94" s="1"/>
      <c r="L94" s="1"/>
      <c r="M94" s="1"/>
    </row>
    <row r="95" spans="3:13" ht="15">
      <c r="C95" s="1"/>
      <c r="D95" s="1"/>
      <c r="E95" s="1"/>
      <c r="F95" s="98"/>
      <c r="G95" s="1"/>
      <c r="H95" s="1"/>
      <c r="J95" s="1"/>
      <c r="K95" s="1"/>
      <c r="L95" s="1"/>
      <c r="M95" s="1"/>
    </row>
    <row r="96" spans="3:13" ht="15">
      <c r="C96" s="1"/>
      <c r="D96" s="1"/>
      <c r="E96" s="1"/>
      <c r="F96" s="98"/>
      <c r="G96" s="1"/>
      <c r="H96" s="1"/>
      <c r="J96" s="1"/>
      <c r="K96" s="1"/>
      <c r="L96" s="1"/>
      <c r="M96" s="1"/>
    </row>
    <row r="97" spans="3:13" ht="15">
      <c r="C97" s="1"/>
      <c r="D97" s="1"/>
      <c r="E97" s="1"/>
      <c r="F97" s="98"/>
      <c r="G97" s="1"/>
      <c r="H97" s="1"/>
      <c r="J97" s="1"/>
      <c r="K97" s="1"/>
      <c r="L97" s="1"/>
      <c r="M97" s="1"/>
    </row>
    <row r="98" spans="3:13" ht="15">
      <c r="C98" s="1"/>
      <c r="D98" s="1"/>
      <c r="E98" s="1"/>
      <c r="F98" s="98"/>
      <c r="G98" s="1"/>
      <c r="H98" s="1"/>
      <c r="J98" s="1"/>
      <c r="K98" s="1"/>
      <c r="L98" s="1"/>
      <c r="M98" s="1"/>
    </row>
    <row r="99" spans="3:13" ht="15">
      <c r="C99" s="1"/>
      <c r="D99" s="1"/>
      <c r="E99" s="1"/>
      <c r="F99" s="98"/>
      <c r="G99" s="1"/>
      <c r="H99" s="1"/>
      <c r="J99" s="1"/>
      <c r="K99" s="1"/>
      <c r="L99" s="1"/>
      <c r="M99" s="1"/>
    </row>
    <row r="100" spans="3:13" ht="15">
      <c r="C100" s="1"/>
      <c r="D100" s="1"/>
      <c r="E100" s="1"/>
      <c r="F100" s="98"/>
      <c r="G100" s="1"/>
      <c r="H100" s="1"/>
      <c r="J100" s="1"/>
      <c r="K100" s="1"/>
      <c r="L100" s="1"/>
      <c r="M100" s="1"/>
    </row>
    <row r="101" spans="3:13" ht="15">
      <c r="C101" s="1"/>
      <c r="D101" s="1"/>
      <c r="E101" s="1"/>
      <c r="F101" s="98"/>
      <c r="G101" s="1"/>
      <c r="H101" s="1"/>
      <c r="J101" s="1"/>
      <c r="K101" s="1"/>
      <c r="L101" s="1"/>
      <c r="M101" s="1"/>
    </row>
    <row r="102" spans="3:13" ht="15">
      <c r="C102" s="1"/>
      <c r="D102" s="1"/>
      <c r="E102" s="1"/>
      <c r="F102" s="98"/>
      <c r="G102" s="1"/>
      <c r="H102" s="1"/>
      <c r="J102" s="1"/>
      <c r="K102" s="1"/>
      <c r="L102" s="1"/>
      <c r="M102" s="1"/>
    </row>
    <row r="103" spans="3:13" ht="15">
      <c r="C103" s="1"/>
      <c r="D103" s="1"/>
      <c r="E103" s="1"/>
      <c r="F103" s="98"/>
      <c r="G103" s="1"/>
      <c r="H103" s="1"/>
      <c r="J103" s="1"/>
      <c r="K103" s="1"/>
      <c r="L103" s="1"/>
      <c r="M103" s="1"/>
    </row>
    <row r="104" spans="3:13" ht="15">
      <c r="C104" s="1"/>
      <c r="D104" s="1"/>
      <c r="E104" s="1"/>
      <c r="F104" s="98"/>
      <c r="G104" s="1"/>
      <c r="H104" s="1"/>
      <c r="J104" s="1"/>
      <c r="K104" s="1"/>
      <c r="L104" s="1"/>
      <c r="M104" s="1"/>
    </row>
    <row r="105" spans="3:13" ht="15">
      <c r="C105" s="1"/>
      <c r="D105" s="1"/>
      <c r="E105" s="1"/>
      <c r="F105" s="98"/>
      <c r="G105" s="1"/>
      <c r="H105" s="1"/>
      <c r="J105" s="1"/>
      <c r="K105" s="1"/>
      <c r="L105" s="1"/>
      <c r="M105" s="1"/>
    </row>
  </sheetData>
  <sheetProtection password="F79C" sheet="1" objects="1" scenarios="1" selectLockedCells="1"/>
  <mergeCells count="9">
    <mergeCell ref="B21:G21"/>
    <mergeCell ref="O21:Q21"/>
    <mergeCell ref="B22:G22"/>
    <mergeCell ref="O22:Q22"/>
    <mergeCell ref="B1:C1"/>
    <mergeCell ref="H6:H12"/>
    <mergeCell ref="R6:R12"/>
    <mergeCell ref="H13:H19"/>
    <mergeCell ref="R13:R19"/>
  </mergeCells>
  <conditionalFormatting sqref="Q6:Q9">
    <cfRule type="cellIs" priority="39" dxfId="22" operator="equal">
      <formula>"NEVYHOVUJE"</formula>
    </cfRule>
    <cfRule type="cellIs" priority="40" dxfId="21" operator="equal">
      <formula>"VYHOVUJE"</formula>
    </cfRule>
  </conditionalFormatting>
  <conditionalFormatting sqref="G6:G9">
    <cfRule type="containsBlanks" priority="34" dxfId="18">
      <formula>LEN(TRIM(G6))=0</formula>
    </cfRule>
    <cfRule type="notContainsBlanks" priority="35" dxfId="17">
      <formula>LEN(TRIM(G6))&gt;0</formula>
    </cfRule>
  </conditionalFormatting>
  <conditionalFormatting sqref="Q10">
    <cfRule type="cellIs" priority="32" dxfId="22" operator="equal">
      <formula>"NEVYHOVUJE"</formula>
    </cfRule>
    <cfRule type="cellIs" priority="33" dxfId="21" operator="equal">
      <formula>"VYHOVUJE"</formula>
    </cfRule>
  </conditionalFormatting>
  <conditionalFormatting sqref="G10">
    <cfRule type="containsBlanks" priority="27" dxfId="18">
      <formula>LEN(TRIM(G10))=0</formula>
    </cfRule>
    <cfRule type="notContainsBlanks" priority="28" dxfId="17">
      <formula>LEN(TRIM(G10))&gt;0</formula>
    </cfRule>
  </conditionalFormatting>
  <conditionalFormatting sqref="Q11:Q12">
    <cfRule type="cellIs" priority="25" dxfId="22" operator="equal">
      <formula>"NEVYHOVUJE"</formula>
    </cfRule>
    <cfRule type="cellIs" priority="26" dxfId="21" operator="equal">
      <formula>"VYHOVUJE"</formula>
    </cfRule>
  </conditionalFormatting>
  <conditionalFormatting sqref="G11:G12">
    <cfRule type="containsBlanks" priority="20" dxfId="18">
      <formula>LEN(TRIM(G11))=0</formula>
    </cfRule>
    <cfRule type="notContainsBlanks" priority="21" dxfId="17">
      <formula>LEN(TRIM(G11))&gt;0</formula>
    </cfRule>
  </conditionalFormatting>
  <conditionalFormatting sqref="B3">
    <cfRule type="containsBlanks" priority="18" dxfId="18">
      <formula>LEN(TRIM(B3))=0</formula>
    </cfRule>
    <cfRule type="notContainsBlanks" priority="19" dxfId="17">
      <formula>LEN(TRIM(B3))&gt;0</formula>
    </cfRule>
  </conditionalFormatting>
  <conditionalFormatting sqref="G17">
    <cfRule type="containsBlanks" priority="1" dxfId="18">
      <formula>LEN(TRIM(G17))=0</formula>
    </cfRule>
    <cfRule type="notContainsBlanks" priority="2" dxfId="17">
      <formula>LEN(TRIM(G17))&gt;0</formula>
    </cfRule>
  </conditionalFormatting>
  <conditionalFormatting sqref="Q13:Q16 Q18:Q19">
    <cfRule type="cellIs" priority="13" dxfId="22" operator="equal">
      <formula>"NEVYHOVUJE"</formula>
    </cfRule>
    <cfRule type="cellIs" priority="14" dxfId="21" operator="equal">
      <formula>"VYHOVUJE"</formula>
    </cfRule>
  </conditionalFormatting>
  <conditionalFormatting sqref="G13:G16 G18:G19">
    <cfRule type="containsBlanks" priority="8" dxfId="18">
      <formula>LEN(TRIM(G13))=0</formula>
    </cfRule>
    <cfRule type="notContainsBlanks" priority="9" dxfId="17">
      <formula>LEN(TRIM(G13))&gt;0</formula>
    </cfRule>
  </conditionalFormatting>
  <conditionalFormatting sqref="Q17">
    <cfRule type="cellIs" priority="6" dxfId="22" operator="equal">
      <formula>"NEVYHOVUJE"</formula>
    </cfRule>
    <cfRule type="cellIs" priority="7" dxfId="21" operator="equal">
      <formula>"VYHOVUJE"</formula>
    </cfRule>
  </conditionalFormatting>
  <conditionalFormatting sqref="B6:B19">
    <cfRule type="containsBlanks" priority="44" dxfId="0">
      <formula>LEN(TRIM(B6))=0</formula>
    </cfRule>
  </conditionalFormatting>
  <conditionalFormatting sqref="B6:B19">
    <cfRule type="cellIs" priority="43" dxfId="3" operator="greaterThanOrEqual">
      <formula>1</formula>
    </cfRule>
  </conditionalFormatting>
  <conditionalFormatting sqref="O6:O8">
    <cfRule type="notContainsBlanks" priority="41" dxfId="2">
      <formula>LEN(TRIM(O6))&gt;0</formula>
    </cfRule>
    <cfRule type="containsBlanks" priority="42" dxfId="1">
      <formula>LEN(TRIM(O6))=0</formula>
    </cfRule>
  </conditionalFormatting>
  <conditionalFormatting sqref="O9">
    <cfRule type="notContainsBlanks" priority="37" dxfId="2">
      <formula>LEN(TRIM(O9))&gt;0</formula>
    </cfRule>
    <cfRule type="containsBlanks" priority="38" dxfId="1">
      <formula>LEN(TRIM(O9))=0</formula>
    </cfRule>
  </conditionalFormatting>
  <conditionalFormatting sqref="D6:D9">
    <cfRule type="containsBlanks" priority="36" dxfId="0">
      <formula>LEN(TRIM(D6))=0</formula>
    </cfRule>
  </conditionalFormatting>
  <conditionalFormatting sqref="O10">
    <cfRule type="notContainsBlanks" priority="30" dxfId="2">
      <formula>LEN(TRIM(O10))&gt;0</formula>
    </cfRule>
    <cfRule type="containsBlanks" priority="31" dxfId="1">
      <formula>LEN(TRIM(O10))=0</formula>
    </cfRule>
  </conditionalFormatting>
  <conditionalFormatting sqref="D10">
    <cfRule type="containsBlanks" priority="29" dxfId="0">
      <formula>LEN(TRIM(D10))=0</formula>
    </cfRule>
  </conditionalFormatting>
  <conditionalFormatting sqref="O11:O12">
    <cfRule type="notContainsBlanks" priority="23" dxfId="2">
      <formula>LEN(TRIM(O11))&gt;0</formula>
    </cfRule>
    <cfRule type="containsBlanks" priority="24" dxfId="1">
      <formula>LEN(TRIM(O11))=0</formula>
    </cfRule>
  </conditionalFormatting>
  <conditionalFormatting sqref="D11:D12">
    <cfRule type="containsBlanks" priority="22" dxfId="0">
      <formula>LEN(TRIM(D11))=0</formula>
    </cfRule>
  </conditionalFormatting>
  <conditionalFormatting sqref="D18:D19">
    <cfRule type="containsBlanks" priority="17" dxfId="0">
      <formula>LEN(TRIM(D18))=0</formula>
    </cfRule>
  </conditionalFormatting>
  <conditionalFormatting sqref="O13:O15 O18:O19">
    <cfRule type="notContainsBlanks" priority="15" dxfId="2">
      <formula>LEN(TRIM(O13))&gt;0</formula>
    </cfRule>
    <cfRule type="containsBlanks" priority="16" dxfId="1">
      <formula>LEN(TRIM(O13))=0</formula>
    </cfRule>
  </conditionalFormatting>
  <conditionalFormatting sqref="O16">
    <cfRule type="notContainsBlanks" priority="11" dxfId="2">
      <formula>LEN(TRIM(O16))&gt;0</formula>
    </cfRule>
    <cfRule type="containsBlanks" priority="12" dxfId="1">
      <formula>LEN(TRIM(O16))=0</formula>
    </cfRule>
  </conditionalFormatting>
  <conditionalFormatting sqref="D13:D16">
    <cfRule type="containsBlanks" priority="10" dxfId="0">
      <formula>LEN(TRIM(D13))=0</formula>
    </cfRule>
  </conditionalFormatting>
  <conditionalFormatting sqref="O17">
    <cfRule type="notContainsBlanks" priority="4" dxfId="2">
      <formula>LEN(TRIM(O17))&gt;0</formula>
    </cfRule>
    <cfRule type="containsBlanks" priority="5" dxfId="1">
      <formula>LEN(TRIM(O17))=0</formula>
    </cfRule>
  </conditionalFormatting>
  <conditionalFormatting sqref="D17">
    <cfRule type="containsBlanks" priority="3" dxfId="0">
      <formula>LEN(TRIM(D17))=0</formula>
    </cfRule>
  </conditionalFormatting>
  <dataValidations count="1" disablePrompts="1">
    <dataValidation type="list" showInputMessage="1" showErrorMessage="1" sqref="E6:E19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5"/>
  <sheetViews>
    <sheetView showGridLines="0" tabSelected="1" zoomScale="40" zoomScaleNormal="40" workbookViewId="0" topLeftCell="A10">
      <selection activeCell="O19" sqref="O19"/>
    </sheetView>
  </sheetViews>
  <sheetFormatPr defaultColWidth="9.140625" defaultRowHeight="15"/>
  <cols>
    <col min="1" max="1" width="1.421875" style="1" customWidth="1"/>
    <col min="2" max="2" width="9.421875" style="57" customWidth="1"/>
    <col min="3" max="3" width="37.8515625" style="2" customWidth="1"/>
    <col min="4" max="4" width="9.7109375" style="54" customWidth="1"/>
    <col min="5" max="5" width="9.00390625" style="55" customWidth="1"/>
    <col min="6" max="6" width="42.7109375" style="56" customWidth="1"/>
    <col min="7" max="7" width="36.8515625" style="2" customWidth="1"/>
    <col min="8" max="8" width="13.421875" style="2" customWidth="1"/>
    <col min="9" max="9" width="20.7109375" style="1" customWidth="1"/>
    <col min="10" max="10" width="22.140625" style="2" customWidth="1"/>
    <col min="11" max="12" width="22.140625" style="2" hidden="1" customWidth="1"/>
    <col min="13" max="13" width="19.8515625" style="2" customWidth="1"/>
    <col min="14" max="14" width="20.8515625" style="1" customWidth="1"/>
    <col min="15" max="15" width="18.00390625" style="1" customWidth="1"/>
    <col min="16" max="16" width="21.00390625" style="1" customWidth="1"/>
    <col min="17" max="17" width="17.28125" style="1" customWidth="1"/>
    <col min="18" max="19" width="20.421875" style="1" customWidth="1"/>
    <col min="20" max="16384" width="8.8515625" style="1" customWidth="1"/>
  </cols>
  <sheetData>
    <row r="1" spans="2:3" ht="18">
      <c r="B1" s="140" t="s">
        <v>48</v>
      </c>
      <c r="C1" s="141"/>
    </row>
    <row r="2" spans="3:19" ht="18.75">
      <c r="C2" s="58"/>
      <c r="D2" s="26"/>
      <c r="E2" s="27"/>
      <c r="F2" s="42"/>
      <c r="H2" s="1"/>
      <c r="R2" s="59" t="s">
        <v>91</v>
      </c>
      <c r="S2" s="59"/>
    </row>
    <row r="3" spans="2:16" ht="15.75" thickBot="1">
      <c r="B3" s="60"/>
      <c r="C3" s="61" t="s">
        <v>3</v>
      </c>
      <c r="D3" s="62"/>
      <c r="E3" s="62"/>
      <c r="F3" s="63"/>
      <c r="G3" s="64"/>
      <c r="H3" s="65"/>
      <c r="I3" s="65"/>
      <c r="J3" s="65"/>
      <c r="N3" s="2"/>
      <c r="O3" s="65"/>
      <c r="P3" s="65"/>
    </row>
    <row r="4" spans="7:15" ht="27.6" customHeight="1" thickBot="1">
      <c r="G4" s="3" t="s">
        <v>2</v>
      </c>
      <c r="K4" s="5"/>
      <c r="L4" s="5"/>
      <c r="M4" s="4"/>
      <c r="O4" s="3" t="s">
        <v>2</v>
      </c>
    </row>
    <row r="5" spans="2:19" s="31" customFormat="1" ht="58.8" thickBot="1" thickTop="1">
      <c r="B5" s="50" t="s">
        <v>1</v>
      </c>
      <c r="C5" s="45" t="s">
        <v>53</v>
      </c>
      <c r="D5" s="45" t="s">
        <v>0</v>
      </c>
      <c r="E5" s="46" t="s">
        <v>54</v>
      </c>
      <c r="F5" s="47" t="s">
        <v>52</v>
      </c>
      <c r="G5" s="25" t="s">
        <v>4</v>
      </c>
      <c r="H5" s="45" t="s">
        <v>51</v>
      </c>
      <c r="I5" s="48" t="s">
        <v>10</v>
      </c>
      <c r="J5" s="45" t="s">
        <v>17</v>
      </c>
      <c r="K5" s="45" t="s">
        <v>11</v>
      </c>
      <c r="L5" s="45" t="s">
        <v>12</v>
      </c>
      <c r="M5" s="45" t="s">
        <v>57</v>
      </c>
      <c r="N5" s="45" t="s">
        <v>13</v>
      </c>
      <c r="O5" s="43" t="s">
        <v>14</v>
      </c>
      <c r="P5" s="43" t="s">
        <v>15</v>
      </c>
      <c r="Q5" s="43" t="s">
        <v>16</v>
      </c>
      <c r="R5" s="51" t="s">
        <v>55</v>
      </c>
      <c r="S5" s="53"/>
    </row>
    <row r="6" spans="1:19" ht="261.6" customHeight="1" thickTop="1">
      <c r="A6" s="66"/>
      <c r="B6" s="67">
        <v>1</v>
      </c>
      <c r="C6" s="68" t="s">
        <v>19</v>
      </c>
      <c r="D6" s="69">
        <v>22</v>
      </c>
      <c r="E6" s="70" t="s">
        <v>21</v>
      </c>
      <c r="F6" s="136" t="s">
        <v>90</v>
      </c>
      <c r="G6" s="21" t="s">
        <v>92</v>
      </c>
      <c r="H6" s="142" t="s">
        <v>47</v>
      </c>
      <c r="I6" s="72" t="s">
        <v>46</v>
      </c>
      <c r="J6" s="72" t="s">
        <v>78</v>
      </c>
      <c r="K6" s="22">
        <f aca="true" t="shared" si="0" ref="K6:K19">D6*M6</f>
        <v>7150</v>
      </c>
      <c r="L6" s="22">
        <f aca="true" t="shared" si="1" ref="L6:L19">D6*N6</f>
        <v>7865.000000000001</v>
      </c>
      <c r="M6" s="22">
        <v>325</v>
      </c>
      <c r="N6" s="22">
        <f>M6*1.1</f>
        <v>357.50000000000006</v>
      </c>
      <c r="O6" s="23">
        <v>274</v>
      </c>
      <c r="P6" s="24">
        <f aca="true" t="shared" si="2" ref="P6:P19">D6*O6</f>
        <v>6028</v>
      </c>
      <c r="Q6" s="28" t="str">
        <f>IF(ISNUMBER(O6),IF(O6&gt;N6,"NEVYHOVUJE","VYHOVUJE")," ")</f>
        <v>VYHOVUJE</v>
      </c>
      <c r="R6" s="145"/>
      <c r="S6" s="73"/>
    </row>
    <row r="7" spans="2:19" ht="259.8" customHeight="1">
      <c r="B7" s="74">
        <v>2</v>
      </c>
      <c r="C7" s="75" t="s">
        <v>19</v>
      </c>
      <c r="D7" s="76">
        <v>15</v>
      </c>
      <c r="E7" s="77" t="s">
        <v>21</v>
      </c>
      <c r="F7" s="136" t="s">
        <v>90</v>
      </c>
      <c r="G7" s="21" t="s">
        <v>92</v>
      </c>
      <c r="H7" s="143"/>
      <c r="I7" s="79" t="s">
        <v>27</v>
      </c>
      <c r="J7" s="79" t="s">
        <v>79</v>
      </c>
      <c r="K7" s="7">
        <f t="shared" si="0"/>
        <v>4875</v>
      </c>
      <c r="L7" s="7">
        <f t="shared" si="1"/>
        <v>5362.500000000001</v>
      </c>
      <c r="M7" s="7">
        <v>325</v>
      </c>
      <c r="N7" s="22">
        <f aca="true" t="shared" si="3" ref="N7:N19">M7*1.1</f>
        <v>357.50000000000006</v>
      </c>
      <c r="O7" s="23">
        <v>274</v>
      </c>
      <c r="P7" s="9">
        <f t="shared" si="2"/>
        <v>4110</v>
      </c>
      <c r="Q7" s="29" t="str">
        <f aca="true" t="shared" si="4" ref="Q7:Q12">IF(ISNUMBER(O7),IF(O7&gt;N7,"NEVYHOVUJE","VYHOVUJE")," ")</f>
        <v>VYHOVUJE</v>
      </c>
      <c r="R7" s="146"/>
      <c r="S7" s="73"/>
    </row>
    <row r="8" spans="2:19" ht="260.4" customHeight="1">
      <c r="B8" s="67">
        <v>3</v>
      </c>
      <c r="C8" s="75" t="s">
        <v>19</v>
      </c>
      <c r="D8" s="76">
        <v>3</v>
      </c>
      <c r="E8" s="77" t="s">
        <v>21</v>
      </c>
      <c r="F8" s="136" t="s">
        <v>90</v>
      </c>
      <c r="G8" s="21" t="s">
        <v>92</v>
      </c>
      <c r="H8" s="143"/>
      <c r="I8" s="79" t="s">
        <v>28</v>
      </c>
      <c r="J8" s="79" t="s">
        <v>80</v>
      </c>
      <c r="K8" s="7">
        <f t="shared" si="0"/>
        <v>975</v>
      </c>
      <c r="L8" s="7">
        <f t="shared" si="1"/>
        <v>1072.5000000000002</v>
      </c>
      <c r="M8" s="7">
        <v>325</v>
      </c>
      <c r="N8" s="22">
        <f t="shared" si="3"/>
        <v>357.50000000000006</v>
      </c>
      <c r="O8" s="23">
        <v>274</v>
      </c>
      <c r="P8" s="9">
        <f t="shared" si="2"/>
        <v>822</v>
      </c>
      <c r="Q8" s="29" t="str">
        <f t="shared" si="4"/>
        <v>VYHOVUJE</v>
      </c>
      <c r="R8" s="146"/>
      <c r="S8" s="73"/>
    </row>
    <row r="9" spans="2:19" ht="258" customHeight="1">
      <c r="B9" s="74">
        <v>4</v>
      </c>
      <c r="C9" s="75" t="s">
        <v>19</v>
      </c>
      <c r="D9" s="76">
        <v>3</v>
      </c>
      <c r="E9" s="77" t="s">
        <v>21</v>
      </c>
      <c r="F9" s="136" t="s">
        <v>88</v>
      </c>
      <c r="G9" s="21" t="s">
        <v>92</v>
      </c>
      <c r="H9" s="143"/>
      <c r="I9" s="79" t="s">
        <v>29</v>
      </c>
      <c r="J9" s="79" t="s">
        <v>81</v>
      </c>
      <c r="K9" s="7">
        <f t="shared" si="0"/>
        <v>975</v>
      </c>
      <c r="L9" s="7">
        <f t="shared" si="1"/>
        <v>1072.5000000000002</v>
      </c>
      <c r="M9" s="7">
        <v>325</v>
      </c>
      <c r="N9" s="22">
        <f t="shared" si="3"/>
        <v>357.50000000000006</v>
      </c>
      <c r="O9" s="23">
        <v>274</v>
      </c>
      <c r="P9" s="9">
        <f t="shared" si="2"/>
        <v>822</v>
      </c>
      <c r="Q9" s="29" t="str">
        <f t="shared" si="4"/>
        <v>VYHOVUJE</v>
      </c>
      <c r="R9" s="146"/>
      <c r="S9" s="73"/>
    </row>
    <row r="10" spans="2:19" ht="260.4" customHeight="1">
      <c r="B10" s="67">
        <v>5</v>
      </c>
      <c r="C10" s="75" t="s">
        <v>19</v>
      </c>
      <c r="D10" s="76">
        <v>2</v>
      </c>
      <c r="E10" s="77" t="s">
        <v>21</v>
      </c>
      <c r="F10" s="136" t="s">
        <v>88</v>
      </c>
      <c r="G10" s="21" t="s">
        <v>92</v>
      </c>
      <c r="H10" s="143"/>
      <c r="I10" s="79" t="s">
        <v>30</v>
      </c>
      <c r="J10" s="79" t="s">
        <v>82</v>
      </c>
      <c r="K10" s="7">
        <f t="shared" si="0"/>
        <v>650</v>
      </c>
      <c r="L10" s="7">
        <f t="shared" si="1"/>
        <v>715.0000000000001</v>
      </c>
      <c r="M10" s="7">
        <v>325</v>
      </c>
      <c r="N10" s="22">
        <f t="shared" si="3"/>
        <v>357.50000000000006</v>
      </c>
      <c r="O10" s="23">
        <v>274</v>
      </c>
      <c r="P10" s="9">
        <f t="shared" si="2"/>
        <v>548</v>
      </c>
      <c r="Q10" s="29" t="str">
        <f t="shared" si="4"/>
        <v>VYHOVUJE</v>
      </c>
      <c r="R10" s="146"/>
      <c r="S10" s="73"/>
    </row>
    <row r="11" spans="2:19" ht="258.6" customHeight="1">
      <c r="B11" s="74">
        <v>6</v>
      </c>
      <c r="C11" s="75" t="s">
        <v>19</v>
      </c>
      <c r="D11" s="76">
        <v>2</v>
      </c>
      <c r="E11" s="77" t="s">
        <v>21</v>
      </c>
      <c r="F11" s="136" t="s">
        <v>90</v>
      </c>
      <c r="G11" s="21" t="s">
        <v>92</v>
      </c>
      <c r="H11" s="143"/>
      <c r="I11" s="79" t="s">
        <v>31</v>
      </c>
      <c r="J11" s="79" t="s">
        <v>25</v>
      </c>
      <c r="K11" s="7">
        <f t="shared" si="0"/>
        <v>650</v>
      </c>
      <c r="L11" s="7">
        <f t="shared" si="1"/>
        <v>715.0000000000001</v>
      </c>
      <c r="M11" s="7">
        <v>325</v>
      </c>
      <c r="N11" s="22">
        <f t="shared" si="3"/>
        <v>357.50000000000006</v>
      </c>
      <c r="O11" s="23">
        <v>274</v>
      </c>
      <c r="P11" s="9">
        <f t="shared" si="2"/>
        <v>548</v>
      </c>
      <c r="Q11" s="29" t="str">
        <f t="shared" si="4"/>
        <v>VYHOVUJE</v>
      </c>
      <c r="R11" s="146"/>
      <c r="S11" s="73"/>
    </row>
    <row r="12" spans="2:19" ht="264.6" customHeight="1" thickBot="1">
      <c r="B12" s="80">
        <v>7</v>
      </c>
      <c r="C12" s="81" t="s">
        <v>19</v>
      </c>
      <c r="D12" s="82">
        <v>2</v>
      </c>
      <c r="E12" s="83" t="s">
        <v>21</v>
      </c>
      <c r="F12" s="137" t="s">
        <v>90</v>
      </c>
      <c r="G12" s="10" t="s">
        <v>92</v>
      </c>
      <c r="H12" s="144"/>
      <c r="I12" s="85" t="s">
        <v>31</v>
      </c>
      <c r="J12" s="85" t="s">
        <v>85</v>
      </c>
      <c r="K12" s="33">
        <f t="shared" si="0"/>
        <v>650</v>
      </c>
      <c r="L12" s="33">
        <f t="shared" si="1"/>
        <v>715.0000000000001</v>
      </c>
      <c r="M12" s="33">
        <v>325</v>
      </c>
      <c r="N12" s="11">
        <f t="shared" si="3"/>
        <v>357.50000000000006</v>
      </c>
      <c r="O12" s="12">
        <v>274</v>
      </c>
      <c r="P12" s="35">
        <f t="shared" si="2"/>
        <v>548</v>
      </c>
      <c r="Q12" s="36" t="str">
        <f t="shared" si="4"/>
        <v>VYHOVUJE</v>
      </c>
      <c r="R12" s="147"/>
      <c r="S12" s="73"/>
    </row>
    <row r="13" spans="1:19" ht="265.8" customHeight="1" thickBot="1" thickTop="1">
      <c r="A13" s="66"/>
      <c r="B13" s="67">
        <v>8</v>
      </c>
      <c r="C13" s="86" t="s">
        <v>32</v>
      </c>
      <c r="D13" s="87">
        <v>35</v>
      </c>
      <c r="E13" s="70" t="s">
        <v>21</v>
      </c>
      <c r="F13" s="138" t="s">
        <v>89</v>
      </c>
      <c r="G13" s="37" t="s">
        <v>93</v>
      </c>
      <c r="H13" s="142" t="s">
        <v>47</v>
      </c>
      <c r="I13" s="89" t="s">
        <v>33</v>
      </c>
      <c r="J13" s="89" t="s">
        <v>87</v>
      </c>
      <c r="K13" s="38">
        <f t="shared" si="0"/>
        <v>15050</v>
      </c>
      <c r="L13" s="38">
        <f t="shared" si="1"/>
        <v>16555.000000000004</v>
      </c>
      <c r="M13" s="38">
        <v>430</v>
      </c>
      <c r="N13" s="38">
        <f t="shared" si="3"/>
        <v>473.00000000000006</v>
      </c>
      <c r="O13" s="39">
        <v>348</v>
      </c>
      <c r="P13" s="40">
        <f t="shared" si="2"/>
        <v>12180</v>
      </c>
      <c r="Q13" s="41" t="str">
        <f>IF(ISNUMBER(O13),IF(O13&gt;N13,"NEVYHOVUJE","VYHOVUJE")," ")</f>
        <v>VYHOVUJE</v>
      </c>
      <c r="R13" s="148" t="s">
        <v>56</v>
      </c>
      <c r="S13" s="90"/>
    </row>
    <row r="14" spans="2:19" ht="268.8" customHeight="1" thickBot="1" thickTop="1">
      <c r="B14" s="67">
        <v>9</v>
      </c>
      <c r="C14" s="91" t="s">
        <v>32</v>
      </c>
      <c r="D14" s="76">
        <v>25</v>
      </c>
      <c r="E14" s="77" t="s">
        <v>21</v>
      </c>
      <c r="F14" s="139" t="s">
        <v>89</v>
      </c>
      <c r="G14" s="37" t="s">
        <v>93</v>
      </c>
      <c r="H14" s="143"/>
      <c r="I14" s="79" t="s">
        <v>35</v>
      </c>
      <c r="J14" s="79" t="s">
        <v>79</v>
      </c>
      <c r="K14" s="7">
        <f t="shared" si="0"/>
        <v>10750</v>
      </c>
      <c r="L14" s="7">
        <f t="shared" si="1"/>
        <v>11825.000000000002</v>
      </c>
      <c r="M14" s="7">
        <v>430</v>
      </c>
      <c r="N14" s="22">
        <f t="shared" si="3"/>
        <v>473.00000000000006</v>
      </c>
      <c r="O14" s="39">
        <v>348</v>
      </c>
      <c r="P14" s="9">
        <f t="shared" si="2"/>
        <v>8700</v>
      </c>
      <c r="Q14" s="29" t="str">
        <f aca="true" t="shared" si="5" ref="Q14:Q19">IF(ISNUMBER(O14),IF(O14&gt;N14,"NEVYHOVUJE","VYHOVUJE")," ")</f>
        <v>VYHOVUJE</v>
      </c>
      <c r="R14" s="149"/>
      <c r="S14" s="90"/>
    </row>
    <row r="15" spans="2:19" ht="274.8" customHeight="1" thickBot="1" thickTop="1">
      <c r="B15" s="74">
        <v>10</v>
      </c>
      <c r="C15" s="91" t="s">
        <v>32</v>
      </c>
      <c r="D15" s="76">
        <v>3</v>
      </c>
      <c r="E15" s="77" t="s">
        <v>21</v>
      </c>
      <c r="F15" s="139" t="s">
        <v>89</v>
      </c>
      <c r="G15" s="37" t="s">
        <v>93</v>
      </c>
      <c r="H15" s="143"/>
      <c r="I15" s="79" t="s">
        <v>28</v>
      </c>
      <c r="J15" s="79" t="s">
        <v>83</v>
      </c>
      <c r="K15" s="7">
        <f t="shared" si="0"/>
        <v>1290</v>
      </c>
      <c r="L15" s="7">
        <f t="shared" si="1"/>
        <v>1419.0000000000002</v>
      </c>
      <c r="M15" s="7">
        <v>430</v>
      </c>
      <c r="N15" s="22">
        <f t="shared" si="3"/>
        <v>473.00000000000006</v>
      </c>
      <c r="O15" s="39">
        <v>348</v>
      </c>
      <c r="P15" s="9">
        <f t="shared" si="2"/>
        <v>1044</v>
      </c>
      <c r="Q15" s="29" t="str">
        <f t="shared" si="5"/>
        <v>VYHOVUJE</v>
      </c>
      <c r="R15" s="149"/>
      <c r="S15" s="90"/>
    </row>
    <row r="16" spans="2:19" ht="280.2" customHeight="1" thickBot="1" thickTop="1">
      <c r="B16" s="67">
        <v>11</v>
      </c>
      <c r="C16" s="91" t="s">
        <v>32</v>
      </c>
      <c r="D16" s="76">
        <v>6</v>
      </c>
      <c r="E16" s="77" t="s">
        <v>21</v>
      </c>
      <c r="F16" s="139" t="s">
        <v>89</v>
      </c>
      <c r="G16" s="37" t="s">
        <v>93</v>
      </c>
      <c r="H16" s="143"/>
      <c r="I16" s="79" t="s">
        <v>29</v>
      </c>
      <c r="J16" s="79" t="s">
        <v>86</v>
      </c>
      <c r="K16" s="7">
        <f t="shared" si="0"/>
        <v>2580</v>
      </c>
      <c r="L16" s="7">
        <f t="shared" si="1"/>
        <v>2838.0000000000005</v>
      </c>
      <c r="M16" s="7">
        <v>430</v>
      </c>
      <c r="N16" s="22">
        <f t="shared" si="3"/>
        <v>473.00000000000006</v>
      </c>
      <c r="O16" s="39">
        <v>348</v>
      </c>
      <c r="P16" s="9">
        <f t="shared" si="2"/>
        <v>2088</v>
      </c>
      <c r="Q16" s="29" t="str">
        <f t="shared" si="5"/>
        <v>VYHOVUJE</v>
      </c>
      <c r="R16" s="149"/>
      <c r="S16" s="90"/>
    </row>
    <row r="17" spans="2:19" ht="274.2" customHeight="1" thickBot="1" thickTop="1">
      <c r="B17" s="74">
        <v>12</v>
      </c>
      <c r="C17" s="91" t="s">
        <v>32</v>
      </c>
      <c r="D17" s="76">
        <v>3</v>
      </c>
      <c r="E17" s="77" t="s">
        <v>21</v>
      </c>
      <c r="F17" s="139" t="s">
        <v>89</v>
      </c>
      <c r="G17" s="37" t="s">
        <v>93</v>
      </c>
      <c r="H17" s="143"/>
      <c r="I17" s="79" t="s">
        <v>30</v>
      </c>
      <c r="J17" s="79" t="s">
        <v>38</v>
      </c>
      <c r="K17" s="7">
        <f t="shared" si="0"/>
        <v>1290</v>
      </c>
      <c r="L17" s="7">
        <f t="shared" si="1"/>
        <v>1419.0000000000002</v>
      </c>
      <c r="M17" s="7">
        <v>430</v>
      </c>
      <c r="N17" s="22">
        <f t="shared" si="3"/>
        <v>473.00000000000006</v>
      </c>
      <c r="O17" s="39">
        <v>348</v>
      </c>
      <c r="P17" s="9">
        <f t="shared" si="2"/>
        <v>1044</v>
      </c>
      <c r="Q17" s="29" t="str">
        <f t="shared" si="5"/>
        <v>VYHOVUJE</v>
      </c>
      <c r="R17" s="149"/>
      <c r="S17" s="90"/>
    </row>
    <row r="18" spans="2:19" ht="278.4" customHeight="1" thickBot="1" thickTop="1">
      <c r="B18" s="67">
        <v>13</v>
      </c>
      <c r="C18" s="91" t="s">
        <v>32</v>
      </c>
      <c r="D18" s="76">
        <v>3</v>
      </c>
      <c r="E18" s="77" t="s">
        <v>21</v>
      </c>
      <c r="F18" s="139" t="s">
        <v>89</v>
      </c>
      <c r="G18" s="37" t="s">
        <v>93</v>
      </c>
      <c r="H18" s="143"/>
      <c r="I18" s="79" t="s">
        <v>39</v>
      </c>
      <c r="J18" s="79" t="s">
        <v>40</v>
      </c>
      <c r="K18" s="7">
        <f t="shared" si="0"/>
        <v>1290</v>
      </c>
      <c r="L18" s="7">
        <f t="shared" si="1"/>
        <v>1419.0000000000002</v>
      </c>
      <c r="M18" s="7">
        <v>430</v>
      </c>
      <c r="N18" s="22">
        <f t="shared" si="3"/>
        <v>473.00000000000006</v>
      </c>
      <c r="O18" s="39">
        <v>348</v>
      </c>
      <c r="P18" s="9">
        <f t="shared" si="2"/>
        <v>1044</v>
      </c>
      <c r="Q18" s="29" t="str">
        <f t="shared" si="5"/>
        <v>VYHOVUJE</v>
      </c>
      <c r="R18" s="149"/>
      <c r="S18" s="90"/>
    </row>
    <row r="19" spans="2:19" ht="283.2" customHeight="1" thickBot="1" thickTop="1">
      <c r="B19" s="80">
        <v>14</v>
      </c>
      <c r="C19" s="92" t="s">
        <v>32</v>
      </c>
      <c r="D19" s="93">
        <v>4</v>
      </c>
      <c r="E19" s="94" t="s">
        <v>21</v>
      </c>
      <c r="F19" s="137" t="s">
        <v>89</v>
      </c>
      <c r="G19" s="37" t="s">
        <v>93</v>
      </c>
      <c r="H19" s="144"/>
      <c r="I19" s="96" t="s">
        <v>41</v>
      </c>
      <c r="J19" s="96" t="s">
        <v>84</v>
      </c>
      <c r="K19" s="11">
        <f t="shared" si="0"/>
        <v>1720</v>
      </c>
      <c r="L19" s="11">
        <f t="shared" si="1"/>
        <v>1892.0000000000002</v>
      </c>
      <c r="M19" s="11">
        <v>430</v>
      </c>
      <c r="N19" s="52">
        <f t="shared" si="3"/>
        <v>473.00000000000006</v>
      </c>
      <c r="O19" s="39">
        <v>348</v>
      </c>
      <c r="P19" s="13">
        <f t="shared" si="2"/>
        <v>1392</v>
      </c>
      <c r="Q19" s="30" t="str">
        <f t="shared" si="5"/>
        <v>VYHOVUJE</v>
      </c>
      <c r="R19" s="150"/>
      <c r="S19" s="90"/>
    </row>
    <row r="20" spans="1:19" ht="16.5" thickBot="1" thickTop="1">
      <c r="A20" s="97"/>
      <c r="C20" s="97"/>
      <c r="D20" s="97"/>
      <c r="E20" s="97"/>
      <c r="F20" s="98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99"/>
    </row>
    <row r="21" spans="1:19" ht="76.5" thickBot="1" thickTop="1">
      <c r="A21" s="100"/>
      <c r="B21" s="151" t="s">
        <v>5</v>
      </c>
      <c r="C21" s="151"/>
      <c r="D21" s="151"/>
      <c r="E21" s="151"/>
      <c r="F21" s="151"/>
      <c r="G21" s="151"/>
      <c r="H21" s="14"/>
      <c r="I21" s="101"/>
      <c r="J21" s="101"/>
      <c r="K21" s="101"/>
      <c r="L21" s="15"/>
      <c r="M21" s="49" t="s">
        <v>6</v>
      </c>
      <c r="N21" s="45" t="s">
        <v>7</v>
      </c>
      <c r="O21" s="152" t="s">
        <v>8</v>
      </c>
      <c r="P21" s="153"/>
      <c r="Q21" s="154"/>
      <c r="R21" s="99"/>
      <c r="S21" s="99"/>
    </row>
    <row r="22" spans="1:19" ht="20.25" thickBot="1" thickTop="1">
      <c r="A22" s="100"/>
      <c r="B22" s="155" t="s">
        <v>9</v>
      </c>
      <c r="C22" s="155"/>
      <c r="D22" s="155"/>
      <c r="E22" s="155"/>
      <c r="F22" s="155"/>
      <c r="G22" s="155"/>
      <c r="H22" s="102"/>
      <c r="I22" s="16"/>
      <c r="J22" s="16"/>
      <c r="K22" s="16"/>
      <c r="L22" s="17"/>
      <c r="M22" s="18">
        <f>SUM(K6:K19)</f>
        <v>49895</v>
      </c>
      <c r="N22" s="44">
        <f>SUM(L6:L19)</f>
        <v>54884.50000000001</v>
      </c>
      <c r="O22" s="156">
        <f>SUM(P6:P19)</f>
        <v>40918</v>
      </c>
      <c r="P22" s="157"/>
      <c r="Q22" s="158"/>
      <c r="R22" s="103"/>
      <c r="S22" s="103"/>
    </row>
    <row r="23" spans="1:19" ht="19.5" thickTop="1">
      <c r="A23" s="100"/>
      <c r="I23" s="19"/>
      <c r="J23" s="19"/>
      <c r="K23" s="19"/>
      <c r="L23" s="104"/>
      <c r="M23" s="104"/>
      <c r="N23" s="104"/>
      <c r="O23" s="105"/>
      <c r="P23" s="105"/>
      <c r="Q23" s="105"/>
      <c r="R23" s="103"/>
      <c r="S23" s="103"/>
    </row>
    <row r="24" spans="1:19" ht="18.75">
      <c r="A24" s="100"/>
      <c r="I24" s="19"/>
      <c r="J24" s="19"/>
      <c r="K24" s="19"/>
      <c r="L24" s="104"/>
      <c r="M24" s="104"/>
      <c r="N24" s="20"/>
      <c r="O24" s="20"/>
      <c r="P24" s="20"/>
      <c r="Q24" s="105"/>
      <c r="R24" s="103"/>
      <c r="S24" s="103"/>
    </row>
    <row r="25" spans="3:13" ht="15">
      <c r="C25" s="1"/>
      <c r="D25" s="1"/>
      <c r="E25" s="1"/>
      <c r="F25" s="98"/>
      <c r="G25" s="1"/>
      <c r="H25" s="1"/>
      <c r="J25" s="1"/>
      <c r="K25" s="1"/>
      <c r="L25" s="1"/>
      <c r="M25" s="1"/>
    </row>
    <row r="26" spans="3:13" ht="15">
      <c r="C26" s="1"/>
      <c r="D26" s="1"/>
      <c r="E26" s="1"/>
      <c r="F26" s="98"/>
      <c r="G26" s="1"/>
      <c r="H26" s="1"/>
      <c r="J26" s="1"/>
      <c r="K26" s="1"/>
      <c r="L26" s="1"/>
      <c r="M26" s="1"/>
    </row>
    <row r="27" spans="3:13" ht="15">
      <c r="C27" s="1"/>
      <c r="D27" s="1"/>
      <c r="E27" s="1"/>
      <c r="F27" s="98"/>
      <c r="G27" s="1"/>
      <c r="H27" s="1"/>
      <c r="J27" s="1"/>
      <c r="K27" s="1"/>
      <c r="L27" s="1"/>
      <c r="M27" s="1"/>
    </row>
    <row r="28" spans="3:13" ht="15">
      <c r="C28" s="1"/>
      <c r="D28" s="1"/>
      <c r="E28" s="1"/>
      <c r="F28" s="98"/>
      <c r="G28" s="1"/>
      <c r="H28" s="1"/>
      <c r="J28" s="1"/>
      <c r="K28" s="1"/>
      <c r="L28" s="1"/>
      <c r="M28" s="1"/>
    </row>
    <row r="29" spans="3:13" ht="15">
      <c r="C29" s="1"/>
      <c r="D29" s="1"/>
      <c r="E29" s="1"/>
      <c r="F29" s="98"/>
      <c r="G29" s="1"/>
      <c r="H29" s="1"/>
      <c r="J29" s="1"/>
      <c r="K29" s="1"/>
      <c r="L29" s="1"/>
      <c r="M29" s="1"/>
    </row>
    <row r="30" spans="3:13" ht="15">
      <c r="C30" s="1"/>
      <c r="D30" s="1"/>
      <c r="E30" s="1"/>
      <c r="F30" s="98"/>
      <c r="G30" s="1"/>
      <c r="H30" s="1"/>
      <c r="J30" s="1"/>
      <c r="K30" s="1"/>
      <c r="L30" s="1"/>
      <c r="M30" s="1"/>
    </row>
    <row r="31" spans="3:13" ht="15">
      <c r="C31" s="1"/>
      <c r="D31" s="1"/>
      <c r="E31" s="1"/>
      <c r="F31" s="98"/>
      <c r="G31" s="1"/>
      <c r="H31" s="1"/>
      <c r="J31" s="1"/>
      <c r="K31" s="1"/>
      <c r="L31" s="1"/>
      <c r="M31" s="1"/>
    </row>
    <row r="32" spans="3:13" ht="15">
      <c r="C32" s="1"/>
      <c r="D32" s="1"/>
      <c r="E32" s="1"/>
      <c r="F32" s="98"/>
      <c r="G32" s="1"/>
      <c r="H32" s="1"/>
      <c r="J32" s="1"/>
      <c r="K32" s="1"/>
      <c r="L32" s="1"/>
      <c r="M32" s="1"/>
    </row>
    <row r="33" spans="3:13" ht="15">
      <c r="C33" s="1"/>
      <c r="D33" s="1"/>
      <c r="E33" s="1"/>
      <c r="F33" s="98"/>
      <c r="G33" s="1"/>
      <c r="H33" s="1"/>
      <c r="J33" s="1"/>
      <c r="K33" s="1"/>
      <c r="L33" s="1"/>
      <c r="M33" s="1"/>
    </row>
    <row r="34" spans="3:13" ht="15">
      <c r="C34" s="1"/>
      <c r="D34" s="1"/>
      <c r="E34" s="1"/>
      <c r="F34" s="98"/>
      <c r="G34" s="1"/>
      <c r="H34" s="1"/>
      <c r="J34" s="1"/>
      <c r="K34" s="1"/>
      <c r="L34" s="1"/>
      <c r="M34" s="1"/>
    </row>
    <row r="35" spans="3:13" ht="15">
      <c r="C35" s="1"/>
      <c r="D35" s="1"/>
      <c r="E35" s="1"/>
      <c r="F35" s="98"/>
      <c r="G35" s="1"/>
      <c r="H35" s="1"/>
      <c r="J35" s="1"/>
      <c r="K35" s="1"/>
      <c r="L35" s="1"/>
      <c r="M35" s="1"/>
    </row>
    <row r="36" spans="3:13" ht="15">
      <c r="C36" s="1"/>
      <c r="D36" s="1"/>
      <c r="E36" s="1"/>
      <c r="F36" s="98"/>
      <c r="G36" s="1"/>
      <c r="H36" s="1"/>
      <c r="J36" s="1"/>
      <c r="K36" s="1"/>
      <c r="L36" s="1"/>
      <c r="M36" s="1"/>
    </row>
    <row r="37" spans="3:13" ht="15">
      <c r="C37" s="1"/>
      <c r="D37" s="1"/>
      <c r="E37" s="1"/>
      <c r="F37" s="98"/>
      <c r="G37" s="1"/>
      <c r="H37" s="1"/>
      <c r="J37" s="1"/>
      <c r="K37" s="1"/>
      <c r="L37" s="1"/>
      <c r="M37" s="1"/>
    </row>
    <row r="38" spans="3:13" ht="15">
      <c r="C38" s="1"/>
      <c r="D38" s="1"/>
      <c r="E38" s="1"/>
      <c r="F38" s="98"/>
      <c r="G38" s="1"/>
      <c r="H38" s="1"/>
      <c r="J38" s="1"/>
      <c r="K38" s="1"/>
      <c r="L38" s="1"/>
      <c r="M38" s="1"/>
    </row>
    <row r="39" spans="3:13" ht="15">
      <c r="C39" s="1"/>
      <c r="D39" s="1"/>
      <c r="E39" s="1"/>
      <c r="F39" s="98"/>
      <c r="G39" s="1"/>
      <c r="H39" s="1"/>
      <c r="J39" s="1"/>
      <c r="K39" s="1"/>
      <c r="L39" s="1"/>
      <c r="M39" s="1"/>
    </row>
    <row r="40" spans="3:13" ht="15">
      <c r="C40" s="1"/>
      <c r="D40" s="1"/>
      <c r="E40" s="1"/>
      <c r="F40" s="98"/>
      <c r="G40" s="1"/>
      <c r="H40" s="1"/>
      <c r="J40" s="1"/>
      <c r="K40" s="1"/>
      <c r="L40" s="1"/>
      <c r="M40" s="1"/>
    </row>
    <row r="41" spans="3:13" ht="15">
      <c r="C41" s="1"/>
      <c r="D41" s="1"/>
      <c r="E41" s="1"/>
      <c r="F41" s="98"/>
      <c r="G41" s="1"/>
      <c r="H41" s="1"/>
      <c r="J41" s="1"/>
      <c r="K41" s="1"/>
      <c r="L41" s="1"/>
      <c r="M41" s="1"/>
    </row>
    <row r="42" spans="3:13" ht="15">
      <c r="C42" s="1"/>
      <c r="D42" s="1"/>
      <c r="E42" s="1"/>
      <c r="F42" s="98"/>
      <c r="G42" s="1"/>
      <c r="H42" s="1"/>
      <c r="J42" s="1"/>
      <c r="K42" s="1"/>
      <c r="L42" s="1"/>
      <c r="M42" s="1"/>
    </row>
    <row r="43" spans="3:13" ht="15">
      <c r="C43" s="1"/>
      <c r="D43" s="1"/>
      <c r="E43" s="1"/>
      <c r="F43" s="98"/>
      <c r="G43" s="1"/>
      <c r="H43" s="1"/>
      <c r="J43" s="1"/>
      <c r="K43" s="1"/>
      <c r="L43" s="1"/>
      <c r="M43" s="1"/>
    </row>
    <row r="44" spans="3:13" ht="15">
      <c r="C44" s="1"/>
      <c r="D44" s="1"/>
      <c r="E44" s="1"/>
      <c r="F44" s="98"/>
      <c r="G44" s="1"/>
      <c r="H44" s="1"/>
      <c r="J44" s="1"/>
      <c r="K44" s="1"/>
      <c r="L44" s="1"/>
      <c r="M44" s="1"/>
    </row>
    <row r="45" spans="3:13" ht="15">
      <c r="C45" s="1"/>
      <c r="D45" s="1"/>
      <c r="E45" s="1"/>
      <c r="F45" s="98"/>
      <c r="G45" s="1"/>
      <c r="H45" s="1"/>
      <c r="J45" s="1"/>
      <c r="K45" s="1"/>
      <c r="L45" s="1"/>
      <c r="M45" s="1"/>
    </row>
    <row r="46" spans="3:13" ht="15">
      <c r="C46" s="1"/>
      <c r="D46" s="1"/>
      <c r="E46" s="1"/>
      <c r="F46" s="98"/>
      <c r="G46" s="1"/>
      <c r="H46" s="1"/>
      <c r="J46" s="1"/>
      <c r="K46" s="1"/>
      <c r="L46" s="1"/>
      <c r="M46" s="1"/>
    </row>
    <row r="47" spans="3:13" ht="15">
      <c r="C47" s="1"/>
      <c r="D47" s="1"/>
      <c r="E47" s="1"/>
      <c r="F47" s="98"/>
      <c r="G47" s="1"/>
      <c r="H47" s="1"/>
      <c r="J47" s="1"/>
      <c r="K47" s="1"/>
      <c r="L47" s="1"/>
      <c r="M47" s="1"/>
    </row>
    <row r="48" spans="3:13" ht="15">
      <c r="C48" s="1"/>
      <c r="D48" s="1"/>
      <c r="E48" s="1"/>
      <c r="F48" s="98"/>
      <c r="G48" s="1"/>
      <c r="H48" s="1"/>
      <c r="J48" s="1"/>
      <c r="K48" s="1"/>
      <c r="L48" s="1"/>
      <c r="M48" s="1"/>
    </row>
    <row r="49" spans="3:13" ht="15">
      <c r="C49" s="1"/>
      <c r="D49" s="1"/>
      <c r="E49" s="1"/>
      <c r="F49" s="98"/>
      <c r="G49" s="1"/>
      <c r="H49" s="1"/>
      <c r="J49" s="1"/>
      <c r="K49" s="1"/>
      <c r="L49" s="1"/>
      <c r="M49" s="1"/>
    </row>
    <row r="50" spans="3:13" ht="15">
      <c r="C50" s="1"/>
      <c r="D50" s="1"/>
      <c r="E50" s="1"/>
      <c r="F50" s="98"/>
      <c r="G50" s="1"/>
      <c r="H50" s="1"/>
      <c r="J50" s="1"/>
      <c r="K50" s="1"/>
      <c r="L50" s="1"/>
      <c r="M50" s="1"/>
    </row>
    <row r="51" spans="3:13" ht="15">
      <c r="C51" s="1"/>
      <c r="D51" s="1"/>
      <c r="E51" s="1"/>
      <c r="F51" s="98"/>
      <c r="G51" s="1"/>
      <c r="H51" s="1"/>
      <c r="J51" s="1"/>
      <c r="K51" s="1"/>
      <c r="L51" s="1"/>
      <c r="M51" s="1"/>
    </row>
    <row r="52" spans="3:13" ht="15">
      <c r="C52" s="1"/>
      <c r="D52" s="1"/>
      <c r="E52" s="1"/>
      <c r="F52" s="98"/>
      <c r="G52" s="1"/>
      <c r="H52" s="1"/>
      <c r="J52" s="1"/>
      <c r="K52" s="1"/>
      <c r="L52" s="1"/>
      <c r="M52" s="1"/>
    </row>
    <row r="53" spans="3:13" ht="15">
      <c r="C53" s="1"/>
      <c r="D53" s="1"/>
      <c r="E53" s="1"/>
      <c r="F53" s="98"/>
      <c r="G53" s="1"/>
      <c r="H53" s="1"/>
      <c r="J53" s="1"/>
      <c r="K53" s="1"/>
      <c r="L53" s="1"/>
      <c r="M53" s="1"/>
    </row>
    <row r="54" spans="3:13" ht="15">
      <c r="C54" s="1"/>
      <c r="D54" s="1"/>
      <c r="E54" s="1"/>
      <c r="F54" s="98"/>
      <c r="G54" s="1"/>
      <c r="H54" s="1"/>
      <c r="J54" s="1"/>
      <c r="K54" s="1"/>
      <c r="L54" s="1"/>
      <c r="M54" s="1"/>
    </row>
    <row r="55" spans="3:13" ht="15">
      <c r="C55" s="1"/>
      <c r="D55" s="1"/>
      <c r="E55" s="1"/>
      <c r="F55" s="98"/>
      <c r="G55" s="1"/>
      <c r="H55" s="1"/>
      <c r="J55" s="1"/>
      <c r="K55" s="1"/>
      <c r="L55" s="1"/>
      <c r="M55" s="1"/>
    </row>
    <row r="56" spans="3:13" ht="15">
      <c r="C56" s="1"/>
      <c r="D56" s="1"/>
      <c r="E56" s="1"/>
      <c r="F56" s="98"/>
      <c r="G56" s="1"/>
      <c r="H56" s="1"/>
      <c r="J56" s="1"/>
      <c r="K56" s="1"/>
      <c r="L56" s="1"/>
      <c r="M56" s="1"/>
    </row>
    <row r="57" spans="3:13" ht="15">
      <c r="C57" s="1"/>
      <c r="D57" s="1"/>
      <c r="E57" s="1"/>
      <c r="F57" s="98"/>
      <c r="G57" s="1"/>
      <c r="H57" s="1"/>
      <c r="J57" s="1"/>
      <c r="K57" s="1"/>
      <c r="L57" s="1"/>
      <c r="M57" s="1"/>
    </row>
    <row r="58" spans="3:13" ht="15">
      <c r="C58" s="1"/>
      <c r="D58" s="1"/>
      <c r="E58" s="1"/>
      <c r="F58" s="98"/>
      <c r="G58" s="1"/>
      <c r="H58" s="1"/>
      <c r="J58" s="1"/>
      <c r="K58" s="1"/>
      <c r="L58" s="1"/>
      <c r="M58" s="1"/>
    </row>
    <row r="59" spans="3:13" ht="15">
      <c r="C59" s="1"/>
      <c r="D59" s="1"/>
      <c r="E59" s="1"/>
      <c r="F59" s="98"/>
      <c r="G59" s="1"/>
      <c r="H59" s="1"/>
      <c r="J59" s="1"/>
      <c r="K59" s="1"/>
      <c r="L59" s="1"/>
      <c r="M59" s="1"/>
    </row>
    <row r="60" spans="3:13" ht="15">
      <c r="C60" s="1"/>
      <c r="D60" s="1"/>
      <c r="E60" s="1"/>
      <c r="F60" s="98"/>
      <c r="G60" s="1"/>
      <c r="H60" s="1"/>
      <c r="J60" s="1"/>
      <c r="K60" s="1"/>
      <c r="L60" s="1"/>
      <c r="M60" s="1"/>
    </row>
    <row r="61" spans="3:13" ht="15">
      <c r="C61" s="1"/>
      <c r="D61" s="1"/>
      <c r="E61" s="1"/>
      <c r="F61" s="98"/>
      <c r="G61" s="1"/>
      <c r="H61" s="1"/>
      <c r="J61" s="1"/>
      <c r="K61" s="1"/>
      <c r="L61" s="1"/>
      <c r="M61" s="1"/>
    </row>
    <row r="62" spans="3:13" ht="15">
      <c r="C62" s="1"/>
      <c r="D62" s="1"/>
      <c r="E62" s="1"/>
      <c r="F62" s="98"/>
      <c r="G62" s="1"/>
      <c r="H62" s="1"/>
      <c r="J62" s="1"/>
      <c r="K62" s="1"/>
      <c r="L62" s="1"/>
      <c r="M62" s="1"/>
    </row>
    <row r="63" spans="3:13" ht="15">
      <c r="C63" s="1"/>
      <c r="D63" s="1"/>
      <c r="E63" s="1"/>
      <c r="F63" s="98"/>
      <c r="G63" s="1"/>
      <c r="H63" s="1"/>
      <c r="J63" s="1"/>
      <c r="K63" s="1"/>
      <c r="L63" s="1"/>
      <c r="M63" s="1"/>
    </row>
    <row r="64" spans="3:13" ht="15">
      <c r="C64" s="1"/>
      <c r="D64" s="1"/>
      <c r="E64" s="1"/>
      <c r="F64" s="98"/>
      <c r="G64" s="1"/>
      <c r="H64" s="1"/>
      <c r="J64" s="1"/>
      <c r="K64" s="1"/>
      <c r="L64" s="1"/>
      <c r="M64" s="1"/>
    </row>
    <row r="65" spans="3:13" ht="15">
      <c r="C65" s="1"/>
      <c r="D65" s="1"/>
      <c r="E65" s="1"/>
      <c r="F65" s="98"/>
      <c r="G65" s="1"/>
      <c r="H65" s="1"/>
      <c r="J65" s="1"/>
      <c r="K65" s="1"/>
      <c r="L65" s="1"/>
      <c r="M65" s="1"/>
    </row>
    <row r="66" spans="3:13" ht="15">
      <c r="C66" s="1"/>
      <c r="D66" s="1"/>
      <c r="E66" s="1"/>
      <c r="F66" s="98"/>
      <c r="G66" s="1"/>
      <c r="H66" s="1"/>
      <c r="J66" s="1"/>
      <c r="K66" s="1"/>
      <c r="L66" s="1"/>
      <c r="M66" s="1"/>
    </row>
    <row r="67" spans="3:13" ht="15">
      <c r="C67" s="1"/>
      <c r="D67" s="1"/>
      <c r="E67" s="1"/>
      <c r="F67" s="98"/>
      <c r="G67" s="1"/>
      <c r="H67" s="1"/>
      <c r="J67" s="1"/>
      <c r="K67" s="1"/>
      <c r="L67" s="1"/>
      <c r="M67" s="1"/>
    </row>
    <row r="68" spans="3:13" ht="15">
      <c r="C68" s="1"/>
      <c r="D68" s="1"/>
      <c r="E68" s="1"/>
      <c r="F68" s="98"/>
      <c r="G68" s="1"/>
      <c r="H68" s="1"/>
      <c r="J68" s="1"/>
      <c r="K68" s="1"/>
      <c r="L68" s="1"/>
      <c r="M68" s="1"/>
    </row>
    <row r="69" spans="3:13" ht="15">
      <c r="C69" s="1"/>
      <c r="D69" s="1"/>
      <c r="E69" s="1"/>
      <c r="F69" s="98"/>
      <c r="G69" s="1"/>
      <c r="H69" s="1"/>
      <c r="J69" s="1"/>
      <c r="K69" s="1"/>
      <c r="L69" s="1"/>
      <c r="M69" s="1"/>
    </row>
    <row r="70" spans="3:13" ht="15">
      <c r="C70" s="1"/>
      <c r="D70" s="1"/>
      <c r="E70" s="1"/>
      <c r="F70" s="98"/>
      <c r="G70" s="1"/>
      <c r="H70" s="1"/>
      <c r="J70" s="1"/>
      <c r="K70" s="1"/>
      <c r="L70" s="1"/>
      <c r="M70" s="1"/>
    </row>
    <row r="71" spans="3:13" ht="15">
      <c r="C71" s="1"/>
      <c r="D71" s="1"/>
      <c r="E71" s="1"/>
      <c r="F71" s="98"/>
      <c r="G71" s="1"/>
      <c r="H71" s="1"/>
      <c r="J71" s="1"/>
      <c r="K71" s="1"/>
      <c r="L71" s="1"/>
      <c r="M71" s="1"/>
    </row>
    <row r="72" spans="3:13" ht="15">
      <c r="C72" s="1"/>
      <c r="D72" s="1"/>
      <c r="E72" s="1"/>
      <c r="F72" s="98"/>
      <c r="G72" s="1"/>
      <c r="H72" s="1"/>
      <c r="J72" s="1"/>
      <c r="K72" s="1"/>
      <c r="L72" s="1"/>
      <c r="M72" s="1"/>
    </row>
    <row r="73" spans="3:13" ht="15">
      <c r="C73" s="1"/>
      <c r="D73" s="1"/>
      <c r="E73" s="1"/>
      <c r="F73" s="98"/>
      <c r="G73" s="1"/>
      <c r="H73" s="1"/>
      <c r="J73" s="1"/>
      <c r="K73" s="1"/>
      <c r="L73" s="1"/>
      <c r="M73" s="1"/>
    </row>
    <row r="74" spans="3:13" ht="15">
      <c r="C74" s="1"/>
      <c r="D74" s="1"/>
      <c r="E74" s="1"/>
      <c r="F74" s="98"/>
      <c r="G74" s="1"/>
      <c r="H74" s="1"/>
      <c r="J74" s="1"/>
      <c r="K74" s="1"/>
      <c r="L74" s="1"/>
      <c r="M74" s="1"/>
    </row>
    <row r="75" spans="3:13" ht="15">
      <c r="C75" s="1"/>
      <c r="D75" s="1"/>
      <c r="E75" s="1"/>
      <c r="F75" s="98"/>
      <c r="G75" s="1"/>
      <c r="H75" s="1"/>
      <c r="J75" s="1"/>
      <c r="K75" s="1"/>
      <c r="L75" s="1"/>
      <c r="M75" s="1"/>
    </row>
    <row r="76" spans="3:13" ht="15">
      <c r="C76" s="1"/>
      <c r="D76" s="1"/>
      <c r="E76" s="1"/>
      <c r="F76" s="98"/>
      <c r="G76" s="1"/>
      <c r="H76" s="1"/>
      <c r="J76" s="1"/>
      <c r="K76" s="1"/>
      <c r="L76" s="1"/>
      <c r="M76" s="1"/>
    </row>
    <row r="77" spans="3:13" ht="15">
      <c r="C77" s="1"/>
      <c r="D77" s="1"/>
      <c r="E77" s="1"/>
      <c r="F77" s="98"/>
      <c r="G77" s="1"/>
      <c r="H77" s="1"/>
      <c r="J77" s="1"/>
      <c r="K77" s="1"/>
      <c r="L77" s="1"/>
      <c r="M77" s="1"/>
    </row>
    <row r="78" spans="3:13" ht="15">
      <c r="C78" s="1"/>
      <c r="D78" s="1"/>
      <c r="E78" s="1"/>
      <c r="F78" s="98"/>
      <c r="G78" s="1"/>
      <c r="H78" s="1"/>
      <c r="J78" s="1"/>
      <c r="K78" s="1"/>
      <c r="L78" s="1"/>
      <c r="M78" s="1"/>
    </row>
    <row r="79" spans="3:13" ht="15">
      <c r="C79" s="1"/>
      <c r="D79" s="1"/>
      <c r="E79" s="1"/>
      <c r="F79" s="98"/>
      <c r="G79" s="1"/>
      <c r="H79" s="1"/>
      <c r="J79" s="1"/>
      <c r="K79" s="1"/>
      <c r="L79" s="1"/>
      <c r="M79" s="1"/>
    </row>
    <row r="80" spans="3:13" ht="15">
      <c r="C80" s="1"/>
      <c r="D80" s="1"/>
      <c r="E80" s="1"/>
      <c r="F80" s="98"/>
      <c r="G80" s="1"/>
      <c r="H80" s="1"/>
      <c r="J80" s="1"/>
      <c r="K80" s="1"/>
      <c r="L80" s="1"/>
      <c r="M80" s="1"/>
    </row>
    <row r="81" spans="3:13" ht="15">
      <c r="C81" s="1"/>
      <c r="D81" s="1"/>
      <c r="E81" s="1"/>
      <c r="F81" s="98"/>
      <c r="G81" s="1"/>
      <c r="H81" s="1"/>
      <c r="J81" s="1"/>
      <c r="K81" s="1"/>
      <c r="L81" s="1"/>
      <c r="M81" s="1"/>
    </row>
    <row r="82" spans="3:13" ht="15">
      <c r="C82" s="1"/>
      <c r="D82" s="1"/>
      <c r="E82" s="1"/>
      <c r="F82" s="98"/>
      <c r="G82" s="1"/>
      <c r="H82" s="1"/>
      <c r="J82" s="1"/>
      <c r="K82" s="1"/>
      <c r="L82" s="1"/>
      <c r="M82" s="1"/>
    </row>
    <row r="83" spans="3:13" ht="15">
      <c r="C83" s="1"/>
      <c r="D83" s="1"/>
      <c r="E83" s="1"/>
      <c r="F83" s="98"/>
      <c r="G83" s="1"/>
      <c r="H83" s="1"/>
      <c r="J83" s="1"/>
      <c r="K83" s="1"/>
      <c r="L83" s="1"/>
      <c r="M83" s="1"/>
    </row>
    <row r="84" spans="3:13" ht="15">
      <c r="C84" s="1"/>
      <c r="D84" s="1"/>
      <c r="E84" s="1"/>
      <c r="F84" s="98"/>
      <c r="G84" s="1"/>
      <c r="H84" s="1"/>
      <c r="J84" s="1"/>
      <c r="K84" s="1"/>
      <c r="L84" s="1"/>
      <c r="M84" s="1"/>
    </row>
    <row r="85" spans="3:13" ht="15">
      <c r="C85" s="1"/>
      <c r="D85" s="1"/>
      <c r="E85" s="1"/>
      <c r="F85" s="98"/>
      <c r="G85" s="1"/>
      <c r="H85" s="1"/>
      <c r="J85" s="1"/>
      <c r="K85" s="1"/>
      <c r="L85" s="1"/>
      <c r="M85" s="1"/>
    </row>
    <row r="86" spans="3:13" ht="15">
      <c r="C86" s="1"/>
      <c r="D86" s="1"/>
      <c r="E86" s="1"/>
      <c r="F86" s="98"/>
      <c r="G86" s="1"/>
      <c r="H86" s="1"/>
      <c r="J86" s="1"/>
      <c r="K86" s="1"/>
      <c r="L86" s="1"/>
      <c r="M86" s="1"/>
    </row>
    <row r="87" spans="3:13" ht="15">
      <c r="C87" s="1"/>
      <c r="D87" s="1"/>
      <c r="E87" s="1"/>
      <c r="F87" s="98"/>
      <c r="G87" s="1"/>
      <c r="H87" s="1"/>
      <c r="J87" s="1"/>
      <c r="K87" s="1"/>
      <c r="L87" s="1"/>
      <c r="M87" s="1"/>
    </row>
    <row r="88" spans="3:13" ht="15">
      <c r="C88" s="1"/>
      <c r="D88" s="1"/>
      <c r="E88" s="1"/>
      <c r="F88" s="98"/>
      <c r="G88" s="1"/>
      <c r="H88" s="1"/>
      <c r="J88" s="1"/>
      <c r="K88" s="1"/>
      <c r="L88" s="1"/>
      <c r="M88" s="1"/>
    </row>
    <row r="89" spans="3:13" ht="15">
      <c r="C89" s="1"/>
      <c r="D89" s="1"/>
      <c r="E89" s="1"/>
      <c r="F89" s="98"/>
      <c r="G89" s="1"/>
      <c r="H89" s="1"/>
      <c r="J89" s="1"/>
      <c r="K89" s="1"/>
      <c r="L89" s="1"/>
      <c r="M89" s="1"/>
    </row>
    <row r="90" spans="3:13" ht="15">
      <c r="C90" s="1"/>
      <c r="D90" s="1"/>
      <c r="E90" s="1"/>
      <c r="F90" s="98"/>
      <c r="G90" s="1"/>
      <c r="H90" s="1"/>
      <c r="J90" s="1"/>
      <c r="K90" s="1"/>
      <c r="L90" s="1"/>
      <c r="M90" s="1"/>
    </row>
    <row r="91" spans="3:13" ht="15">
      <c r="C91" s="1"/>
      <c r="D91" s="1"/>
      <c r="E91" s="1"/>
      <c r="F91" s="98"/>
      <c r="G91" s="1"/>
      <c r="H91" s="1"/>
      <c r="J91" s="1"/>
      <c r="K91" s="1"/>
      <c r="L91" s="1"/>
      <c r="M91" s="1"/>
    </row>
    <row r="92" spans="3:13" ht="15">
      <c r="C92" s="1"/>
      <c r="D92" s="1"/>
      <c r="E92" s="1"/>
      <c r="F92" s="98"/>
      <c r="G92" s="1"/>
      <c r="H92" s="1"/>
      <c r="J92" s="1"/>
      <c r="K92" s="1"/>
      <c r="L92" s="1"/>
      <c r="M92" s="1"/>
    </row>
    <row r="93" spans="3:13" ht="15">
      <c r="C93" s="1"/>
      <c r="D93" s="1"/>
      <c r="E93" s="1"/>
      <c r="F93" s="98"/>
      <c r="G93" s="1"/>
      <c r="H93" s="1"/>
      <c r="J93" s="1"/>
      <c r="K93" s="1"/>
      <c r="L93" s="1"/>
      <c r="M93" s="1"/>
    </row>
    <row r="94" spans="3:13" ht="15">
      <c r="C94" s="1"/>
      <c r="D94" s="1"/>
      <c r="E94" s="1"/>
      <c r="F94" s="98"/>
      <c r="G94" s="1"/>
      <c r="H94" s="1"/>
      <c r="J94" s="1"/>
      <c r="K94" s="1"/>
      <c r="L94" s="1"/>
      <c r="M94" s="1"/>
    </row>
    <row r="95" spans="3:13" ht="15">
      <c r="C95" s="1"/>
      <c r="D95" s="1"/>
      <c r="E95" s="1"/>
      <c r="F95" s="98"/>
      <c r="G95" s="1"/>
      <c r="H95" s="1"/>
      <c r="J95" s="1"/>
      <c r="K95" s="1"/>
      <c r="L95" s="1"/>
      <c r="M95" s="1"/>
    </row>
    <row r="96" spans="3:13" ht="15">
      <c r="C96" s="1"/>
      <c r="D96" s="1"/>
      <c r="E96" s="1"/>
      <c r="F96" s="98"/>
      <c r="G96" s="1"/>
      <c r="H96" s="1"/>
      <c r="J96" s="1"/>
      <c r="K96" s="1"/>
      <c r="L96" s="1"/>
      <c r="M96" s="1"/>
    </row>
    <row r="97" spans="3:13" ht="15">
      <c r="C97" s="1"/>
      <c r="D97" s="1"/>
      <c r="E97" s="1"/>
      <c r="F97" s="98"/>
      <c r="G97" s="1"/>
      <c r="H97" s="1"/>
      <c r="J97" s="1"/>
      <c r="K97" s="1"/>
      <c r="L97" s="1"/>
      <c r="M97" s="1"/>
    </row>
    <row r="98" spans="3:13" ht="15">
      <c r="C98" s="1"/>
      <c r="D98" s="1"/>
      <c r="E98" s="1"/>
      <c r="F98" s="98"/>
      <c r="G98" s="1"/>
      <c r="H98" s="1"/>
      <c r="J98" s="1"/>
      <c r="K98" s="1"/>
      <c r="L98" s="1"/>
      <c r="M98" s="1"/>
    </row>
    <row r="99" spans="3:13" ht="15">
      <c r="C99" s="1"/>
      <c r="D99" s="1"/>
      <c r="E99" s="1"/>
      <c r="F99" s="98"/>
      <c r="G99" s="1"/>
      <c r="H99" s="1"/>
      <c r="J99" s="1"/>
      <c r="K99" s="1"/>
      <c r="L99" s="1"/>
      <c r="M99" s="1"/>
    </row>
    <row r="100" spans="3:13" ht="15">
      <c r="C100" s="1"/>
      <c r="D100" s="1"/>
      <c r="E100" s="1"/>
      <c r="F100" s="98"/>
      <c r="G100" s="1"/>
      <c r="H100" s="1"/>
      <c r="J100" s="1"/>
      <c r="K100" s="1"/>
      <c r="L100" s="1"/>
      <c r="M100" s="1"/>
    </row>
    <row r="101" spans="3:13" ht="15">
      <c r="C101" s="1"/>
      <c r="D101" s="1"/>
      <c r="E101" s="1"/>
      <c r="F101" s="98"/>
      <c r="G101" s="1"/>
      <c r="H101" s="1"/>
      <c r="J101" s="1"/>
      <c r="K101" s="1"/>
      <c r="L101" s="1"/>
      <c r="M101" s="1"/>
    </row>
    <row r="102" spans="3:13" ht="15">
      <c r="C102" s="1"/>
      <c r="D102" s="1"/>
      <c r="E102" s="1"/>
      <c r="F102" s="98"/>
      <c r="G102" s="1"/>
      <c r="H102" s="1"/>
      <c r="J102" s="1"/>
      <c r="K102" s="1"/>
      <c r="L102" s="1"/>
      <c r="M102" s="1"/>
    </row>
    <row r="103" spans="3:13" ht="15">
      <c r="C103" s="1"/>
      <c r="D103" s="1"/>
      <c r="E103" s="1"/>
      <c r="F103" s="98"/>
      <c r="G103" s="1"/>
      <c r="H103" s="1"/>
      <c r="J103" s="1"/>
      <c r="K103" s="1"/>
      <c r="L103" s="1"/>
      <c r="M103" s="1"/>
    </row>
    <row r="104" spans="3:13" ht="15">
      <c r="C104" s="1"/>
      <c r="D104" s="1"/>
      <c r="E104" s="1"/>
      <c r="F104" s="98"/>
      <c r="G104" s="1"/>
      <c r="H104" s="1"/>
      <c r="J104" s="1"/>
      <c r="K104" s="1"/>
      <c r="L104" s="1"/>
      <c r="M104" s="1"/>
    </row>
    <row r="105" spans="3:13" ht="15">
      <c r="C105" s="1"/>
      <c r="D105" s="1"/>
      <c r="E105" s="1"/>
      <c r="F105" s="98"/>
      <c r="G105" s="1"/>
      <c r="H105" s="1"/>
      <c r="J105" s="1"/>
      <c r="K105" s="1"/>
      <c r="L105" s="1"/>
      <c r="M105" s="1"/>
    </row>
  </sheetData>
  <sheetProtection password="F79C" sheet="1" objects="1" scenarios="1" selectLockedCells="1"/>
  <mergeCells count="9">
    <mergeCell ref="B1:C1"/>
    <mergeCell ref="O21:Q21"/>
    <mergeCell ref="R13:R19"/>
    <mergeCell ref="R6:R12"/>
    <mergeCell ref="O22:Q22"/>
    <mergeCell ref="B21:G21"/>
    <mergeCell ref="B22:G22"/>
    <mergeCell ref="H6:H12"/>
    <mergeCell ref="H13:H19"/>
  </mergeCells>
  <conditionalFormatting sqref="Q6:Q9">
    <cfRule type="cellIs" priority="508" dxfId="22" operator="equal">
      <formula>"NEVYHOVUJE"</formula>
    </cfRule>
    <cfRule type="cellIs" priority="509" dxfId="21" operator="equal">
      <formula>"VYHOVUJE"</formula>
    </cfRule>
  </conditionalFormatting>
  <conditionalFormatting sqref="G6:G19">
    <cfRule type="containsBlanks" priority="47" dxfId="18">
      <formula>LEN(TRIM(G6))=0</formula>
    </cfRule>
    <cfRule type="notContainsBlanks" priority="48" dxfId="17">
      <formula>LEN(TRIM(G6))&gt;0</formula>
    </cfRule>
  </conditionalFormatting>
  <conditionalFormatting sqref="Q10">
    <cfRule type="cellIs" priority="37" dxfId="22" operator="equal">
      <formula>"NEVYHOVUJE"</formula>
    </cfRule>
    <cfRule type="cellIs" priority="38" dxfId="21" operator="equal">
      <formula>"VYHOVUJE"</formula>
    </cfRule>
  </conditionalFormatting>
  <conditionalFormatting sqref="Q11:Q12">
    <cfRule type="cellIs" priority="28" dxfId="22" operator="equal">
      <formula>"NEVYHOVUJE"</formula>
    </cfRule>
    <cfRule type="cellIs" priority="29" dxfId="21" operator="equal">
      <formula>"VYHOVUJE"</formula>
    </cfRule>
  </conditionalFormatting>
  <conditionalFormatting sqref="B3">
    <cfRule type="containsBlanks" priority="21" dxfId="18">
      <formula>LEN(TRIM(B3))=0</formula>
    </cfRule>
    <cfRule type="notContainsBlanks" priority="22" dxfId="17">
      <formula>LEN(TRIM(B3))&gt;0</formula>
    </cfRule>
  </conditionalFormatting>
  <conditionalFormatting sqref="Q13:Q16 Q18:Q19">
    <cfRule type="cellIs" priority="15" dxfId="22" operator="equal">
      <formula>"NEVYHOVUJE"</formula>
    </cfRule>
    <cfRule type="cellIs" priority="16" dxfId="21" operator="equal">
      <formula>"VYHOVUJE"</formula>
    </cfRule>
  </conditionalFormatting>
  <conditionalFormatting sqref="Q17">
    <cfRule type="cellIs" priority="6" dxfId="22" operator="equal">
      <formula>"NEVYHOVUJE"</formula>
    </cfRule>
    <cfRule type="cellIs" priority="7" dxfId="21" operator="equal">
      <formula>"VYHOVUJE"</formula>
    </cfRule>
  </conditionalFormatting>
  <conditionalFormatting sqref="B6:B19">
    <cfRule type="containsBlanks" priority="517" dxfId="0">
      <formula>LEN(TRIM(B6))=0</formula>
    </cfRule>
  </conditionalFormatting>
  <conditionalFormatting sqref="B6:B19">
    <cfRule type="cellIs" priority="512" dxfId="3" operator="greaterThanOrEqual">
      <formula>1</formula>
    </cfRule>
  </conditionalFormatting>
  <conditionalFormatting sqref="O6:O19">
    <cfRule type="notContainsBlanks" priority="510" dxfId="2">
      <formula>LEN(TRIM(O6))&gt;0</formula>
    </cfRule>
    <cfRule type="containsBlanks" priority="511" dxfId="1">
      <formula>LEN(TRIM(O6))=0</formula>
    </cfRule>
  </conditionalFormatting>
  <conditionalFormatting sqref="D6:D9">
    <cfRule type="containsBlanks" priority="49" dxfId="0">
      <formula>LEN(TRIM(D6))=0</formula>
    </cfRule>
  </conditionalFormatting>
  <conditionalFormatting sqref="D10">
    <cfRule type="containsBlanks" priority="34" dxfId="0">
      <formula>LEN(TRIM(D10))=0</formula>
    </cfRule>
  </conditionalFormatting>
  <conditionalFormatting sqref="D11:D12">
    <cfRule type="containsBlanks" priority="25" dxfId="0">
      <formula>LEN(TRIM(D11))=0</formula>
    </cfRule>
  </conditionalFormatting>
  <conditionalFormatting sqref="D18:D19">
    <cfRule type="containsBlanks" priority="20" dxfId="0">
      <formula>LEN(TRIM(D18))=0</formula>
    </cfRule>
  </conditionalFormatting>
  <conditionalFormatting sqref="D13:D16">
    <cfRule type="containsBlanks" priority="12" dxfId="0">
      <formula>LEN(TRIM(D13))=0</formula>
    </cfRule>
  </conditionalFormatting>
  <conditionalFormatting sqref="D17">
    <cfRule type="containsBlanks" priority="3" dxfId="0">
      <formula>LEN(TRIM(D17))=0</formula>
    </cfRule>
  </conditionalFormatting>
  <dataValidations count="1">
    <dataValidation type="list" showInputMessage="1" showErrorMessage="1" sqref="E6:E19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65" zoomScaleNormal="65" workbookViewId="0" topLeftCell="A11">
      <selection activeCell="F11" sqref="F11"/>
    </sheetView>
  </sheetViews>
  <sheetFormatPr defaultColWidth="9.140625" defaultRowHeight="15"/>
  <cols>
    <col min="1" max="1" width="1.28515625" style="1" customWidth="1"/>
    <col min="2" max="2" width="5.7109375" style="1" customWidth="1"/>
    <col min="3" max="3" width="37.8515625" style="2" customWidth="1"/>
    <col min="4" max="4" width="9.7109375" style="54" customWidth="1"/>
    <col min="5" max="5" width="9.00390625" style="55" customWidth="1"/>
    <col min="6" max="6" width="49.421875" style="2" customWidth="1"/>
    <col min="7" max="7" width="43.421875" style="2" customWidth="1"/>
    <col min="8" max="8" width="23.57421875" style="2" customWidth="1"/>
    <col min="9" max="9" width="26.7109375" style="1" customWidth="1"/>
    <col min="10" max="10" width="22.140625" style="2" customWidth="1"/>
    <col min="11" max="11" width="20.8515625" style="1" customWidth="1"/>
    <col min="12" max="12" width="18.00390625" style="1" customWidth="1"/>
    <col min="13" max="13" width="21.00390625" style="1" customWidth="1"/>
    <col min="14" max="14" width="19.421875" style="1" customWidth="1"/>
    <col min="15" max="16384" width="8.8515625" style="1" customWidth="1"/>
  </cols>
  <sheetData>
    <row r="1" spans="2:3" ht="24.6" customHeight="1">
      <c r="B1" s="161" t="s">
        <v>58</v>
      </c>
      <c r="C1" s="162"/>
    </row>
    <row r="2" spans="4:14" ht="18.75" customHeight="1">
      <c r="D2" s="106"/>
      <c r="E2" s="107"/>
      <c r="H2" s="1"/>
      <c r="L2" s="163" t="s">
        <v>59</v>
      </c>
      <c r="M2" s="163"/>
      <c r="N2" s="163"/>
    </row>
    <row r="3" spans="2:13" ht="19.95" customHeight="1" thickBot="1">
      <c r="B3" s="108"/>
      <c r="C3" s="109" t="s">
        <v>3</v>
      </c>
      <c r="D3" s="110"/>
      <c r="E3" s="110"/>
      <c r="F3" s="110"/>
      <c r="G3" s="110"/>
      <c r="H3" s="111"/>
      <c r="I3" s="111"/>
      <c r="J3" s="111"/>
      <c r="K3" s="2"/>
      <c r="L3" s="111"/>
      <c r="M3" s="111"/>
    </row>
    <row r="4" spans="7:12" ht="28.2" customHeight="1" thickBot="1">
      <c r="G4" s="3" t="s">
        <v>2</v>
      </c>
      <c r="L4" s="3" t="s">
        <v>2</v>
      </c>
    </row>
    <row r="5" spans="2:14" ht="97.5" customHeight="1" thickBot="1" thickTop="1">
      <c r="B5" s="112" t="s">
        <v>1</v>
      </c>
      <c r="C5" s="113" t="s">
        <v>53</v>
      </c>
      <c r="D5" s="113" t="s">
        <v>0</v>
      </c>
      <c r="E5" s="114" t="s">
        <v>60</v>
      </c>
      <c r="F5" s="113" t="s">
        <v>61</v>
      </c>
      <c r="G5" s="115" t="s">
        <v>4</v>
      </c>
      <c r="H5" s="113" t="s">
        <v>62</v>
      </c>
      <c r="I5" s="116" t="s">
        <v>63</v>
      </c>
      <c r="J5" s="113" t="s">
        <v>64</v>
      </c>
      <c r="K5" s="113" t="s">
        <v>13</v>
      </c>
      <c r="L5" s="117" t="s">
        <v>14</v>
      </c>
      <c r="M5" s="117" t="s">
        <v>15</v>
      </c>
      <c r="N5" s="118" t="s">
        <v>16</v>
      </c>
    </row>
    <row r="6" spans="1:14" ht="235.2" customHeight="1" thickBot="1" thickTop="1">
      <c r="A6" s="66"/>
      <c r="B6" s="119">
        <v>1</v>
      </c>
      <c r="C6" s="120" t="s">
        <v>65</v>
      </c>
      <c r="D6" s="121">
        <v>35</v>
      </c>
      <c r="E6" s="122" t="s">
        <v>21</v>
      </c>
      <c r="F6" s="123" t="s">
        <v>66</v>
      </c>
      <c r="G6" s="124"/>
      <c r="H6" s="164" t="s">
        <v>67</v>
      </c>
      <c r="I6" s="125" t="s">
        <v>68</v>
      </c>
      <c r="J6" s="125" t="s">
        <v>34</v>
      </c>
      <c r="K6" s="126">
        <v>470</v>
      </c>
      <c r="L6" s="127"/>
      <c r="M6" s="128">
        <f aca="true" t="shared" si="0" ref="M6:M12">D6*L6</f>
        <v>0</v>
      </c>
      <c r="N6" s="129" t="str">
        <f>IF(ISNUMBER(L6),IF(L6&gt;K6,"NEVYHOVUJE","VYHOVUJE")," ")</f>
        <v xml:space="preserve"> </v>
      </c>
    </row>
    <row r="7" spans="2:14" ht="235.2" customHeight="1" thickBot="1" thickTop="1">
      <c r="B7" s="119">
        <v>2</v>
      </c>
      <c r="C7" s="120" t="s">
        <v>65</v>
      </c>
      <c r="D7" s="121">
        <v>25</v>
      </c>
      <c r="E7" s="122" t="s">
        <v>21</v>
      </c>
      <c r="F7" s="130" t="s">
        <v>66</v>
      </c>
      <c r="G7" s="124"/>
      <c r="H7" s="165"/>
      <c r="I7" s="125" t="s">
        <v>69</v>
      </c>
      <c r="J7" s="125" t="s">
        <v>20</v>
      </c>
      <c r="K7" s="126">
        <v>470</v>
      </c>
      <c r="L7" s="127"/>
      <c r="M7" s="128">
        <f t="shared" si="0"/>
        <v>0</v>
      </c>
      <c r="N7" s="129" t="str">
        <f aca="true" t="shared" si="1" ref="N7:N12">IF(ISNUMBER(L7),IF(L7&gt;K7,"NEVYHOVUJE","VYHOVUJE")," ")</f>
        <v xml:space="preserve"> </v>
      </c>
    </row>
    <row r="8" spans="2:14" ht="235.2" customHeight="1" thickBot="1" thickTop="1">
      <c r="B8" s="119">
        <v>3</v>
      </c>
      <c r="C8" s="120" t="s">
        <v>65</v>
      </c>
      <c r="D8" s="121">
        <v>3</v>
      </c>
      <c r="E8" s="122" t="s">
        <v>21</v>
      </c>
      <c r="F8" s="130" t="s">
        <v>66</v>
      </c>
      <c r="G8" s="124"/>
      <c r="H8" s="165"/>
      <c r="I8" s="125" t="s">
        <v>70</v>
      </c>
      <c r="J8" s="125" t="s">
        <v>22</v>
      </c>
      <c r="K8" s="126">
        <v>470</v>
      </c>
      <c r="L8" s="127"/>
      <c r="M8" s="128">
        <f t="shared" si="0"/>
        <v>0</v>
      </c>
      <c r="N8" s="129" t="str">
        <f t="shared" si="1"/>
        <v xml:space="preserve"> </v>
      </c>
    </row>
    <row r="9" spans="2:14" ht="235.2" customHeight="1" thickBot="1" thickTop="1">
      <c r="B9" s="119">
        <v>4</v>
      </c>
      <c r="C9" s="120" t="s">
        <v>65</v>
      </c>
      <c r="D9" s="121">
        <v>6</v>
      </c>
      <c r="E9" s="122" t="s">
        <v>21</v>
      </c>
      <c r="F9" s="130" t="s">
        <v>66</v>
      </c>
      <c r="G9" s="124"/>
      <c r="H9" s="165"/>
      <c r="I9" s="125" t="s">
        <v>71</v>
      </c>
      <c r="J9" s="125" t="s">
        <v>72</v>
      </c>
      <c r="K9" s="126">
        <v>470</v>
      </c>
      <c r="L9" s="127"/>
      <c r="M9" s="128">
        <f t="shared" si="0"/>
        <v>0</v>
      </c>
      <c r="N9" s="129" t="str">
        <f t="shared" si="1"/>
        <v xml:space="preserve"> </v>
      </c>
    </row>
    <row r="10" spans="2:14" ht="235.2" customHeight="1" thickBot="1" thickTop="1">
      <c r="B10" s="119">
        <v>5</v>
      </c>
      <c r="C10" s="120" t="s">
        <v>65</v>
      </c>
      <c r="D10" s="121">
        <v>6</v>
      </c>
      <c r="E10" s="122" t="s">
        <v>21</v>
      </c>
      <c r="F10" s="130" t="s">
        <v>66</v>
      </c>
      <c r="G10" s="124"/>
      <c r="H10" s="165"/>
      <c r="I10" s="125" t="s">
        <v>73</v>
      </c>
      <c r="J10" s="125" t="s">
        <v>24</v>
      </c>
      <c r="K10" s="126">
        <v>470</v>
      </c>
      <c r="L10" s="127"/>
      <c r="M10" s="128">
        <f t="shared" si="0"/>
        <v>0</v>
      </c>
      <c r="N10" s="129" t="str">
        <f t="shared" si="1"/>
        <v xml:space="preserve"> </v>
      </c>
    </row>
    <row r="11" spans="2:14" ht="235.2" customHeight="1" thickBot="1" thickTop="1">
      <c r="B11" s="119">
        <v>6</v>
      </c>
      <c r="C11" s="120" t="s">
        <v>65</v>
      </c>
      <c r="D11" s="121">
        <v>3</v>
      </c>
      <c r="E11" s="122" t="s">
        <v>21</v>
      </c>
      <c r="F11" s="130" t="s">
        <v>66</v>
      </c>
      <c r="G11" s="124"/>
      <c r="H11" s="165"/>
      <c r="I11" s="125" t="s">
        <v>74</v>
      </c>
      <c r="J11" s="125" t="s">
        <v>75</v>
      </c>
      <c r="K11" s="126">
        <v>470</v>
      </c>
      <c r="L11" s="127"/>
      <c r="M11" s="128">
        <f t="shared" si="0"/>
        <v>0</v>
      </c>
      <c r="N11" s="129" t="str">
        <f t="shared" si="1"/>
        <v xml:space="preserve"> </v>
      </c>
    </row>
    <row r="12" spans="2:14" ht="235.2" customHeight="1" thickBot="1" thickTop="1">
      <c r="B12" s="119">
        <v>7</v>
      </c>
      <c r="C12" s="120" t="s">
        <v>65</v>
      </c>
      <c r="D12" s="121">
        <v>4</v>
      </c>
      <c r="E12" s="122" t="s">
        <v>21</v>
      </c>
      <c r="F12" s="130" t="s">
        <v>66</v>
      </c>
      <c r="G12" s="124"/>
      <c r="H12" s="166"/>
      <c r="I12" s="125" t="s">
        <v>76</v>
      </c>
      <c r="J12" s="125" t="s">
        <v>42</v>
      </c>
      <c r="K12" s="126">
        <v>470</v>
      </c>
      <c r="L12" s="127"/>
      <c r="M12" s="128">
        <f t="shared" si="0"/>
        <v>0</v>
      </c>
      <c r="N12" s="129" t="str">
        <f t="shared" si="1"/>
        <v xml:space="preserve"> </v>
      </c>
    </row>
    <row r="13" spans="1:15" ht="13.5" customHeight="1" thickBot="1" thickTop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4" ht="60.75" customHeight="1" thickBot="1" thickTop="1">
      <c r="A14" s="100"/>
      <c r="B14" s="151" t="s">
        <v>77</v>
      </c>
      <c r="C14" s="151"/>
      <c r="D14" s="151"/>
      <c r="E14" s="151"/>
      <c r="F14" s="151"/>
      <c r="G14" s="151"/>
      <c r="H14" s="14"/>
      <c r="I14" s="101"/>
      <c r="J14" s="101"/>
      <c r="K14" s="113" t="s">
        <v>7</v>
      </c>
      <c r="L14" s="167" t="s">
        <v>8</v>
      </c>
      <c r="M14" s="168"/>
      <c r="N14" s="169"/>
    </row>
    <row r="15" spans="1:14" ht="33" customHeight="1" thickBot="1" thickTop="1">
      <c r="A15" s="100"/>
      <c r="B15" s="159" t="s">
        <v>9</v>
      </c>
      <c r="C15" s="159"/>
      <c r="D15" s="159"/>
      <c r="E15" s="159"/>
      <c r="F15" s="159"/>
      <c r="G15" s="159"/>
      <c r="H15" s="131"/>
      <c r="I15" s="132"/>
      <c r="J15" s="132"/>
      <c r="K15" s="133">
        <f>SUM(D6:D12)*K12</f>
        <v>38540</v>
      </c>
      <c r="L15" s="160">
        <f>SUM(M6:M12)</f>
        <v>0</v>
      </c>
      <c r="M15" s="157"/>
      <c r="N15" s="158"/>
    </row>
    <row r="16" spans="1:15" ht="39.75" customHeight="1" thickTop="1">
      <c r="A16" s="100"/>
      <c r="I16" s="134"/>
      <c r="J16" s="134"/>
      <c r="K16" s="104"/>
      <c r="L16" s="105"/>
      <c r="M16" s="105"/>
      <c r="N16" s="105"/>
      <c r="O16" s="105"/>
    </row>
    <row r="17" spans="1:15" ht="19.95" customHeight="1">
      <c r="A17" s="100"/>
      <c r="I17" s="134"/>
      <c r="J17" s="134"/>
      <c r="K17" s="135"/>
      <c r="L17" s="135"/>
      <c r="M17" s="135"/>
      <c r="N17" s="105"/>
      <c r="O17" s="105"/>
    </row>
    <row r="18" spans="3:10" ht="15">
      <c r="C18" s="1"/>
      <c r="D18" s="1"/>
      <c r="E18" s="1"/>
      <c r="F18" s="1"/>
      <c r="G18" s="1"/>
      <c r="H18" s="1"/>
      <c r="J18" s="1"/>
    </row>
    <row r="19" spans="3:10" ht="15">
      <c r="C19" s="1"/>
      <c r="D19" s="1"/>
      <c r="E19" s="1"/>
      <c r="F19" s="1"/>
      <c r="G19" s="1"/>
      <c r="H19" s="1"/>
      <c r="J19" s="1"/>
    </row>
    <row r="20" spans="3:10" ht="15">
      <c r="C20" s="1"/>
      <c r="D20" s="1"/>
      <c r="E20" s="1"/>
      <c r="F20" s="1"/>
      <c r="G20" s="1"/>
      <c r="H20" s="1"/>
      <c r="J20" s="1"/>
    </row>
    <row r="21" spans="3:10" ht="15">
      <c r="C21" s="1"/>
      <c r="D21" s="1"/>
      <c r="E21" s="1"/>
      <c r="F21" s="1"/>
      <c r="G21" s="1"/>
      <c r="H21" s="1"/>
      <c r="J21" s="1"/>
    </row>
    <row r="22" spans="3:10" ht="15">
      <c r="C22" s="1"/>
      <c r="D22" s="1"/>
      <c r="E22" s="1"/>
      <c r="F22" s="1"/>
      <c r="G22" s="1"/>
      <c r="H22" s="1"/>
      <c r="J22" s="1"/>
    </row>
    <row r="23" spans="3:10" ht="15">
      <c r="C23" s="1"/>
      <c r="D23" s="1"/>
      <c r="E23" s="1"/>
      <c r="F23" s="1"/>
      <c r="G23" s="1"/>
      <c r="H23" s="1"/>
      <c r="J23" s="1"/>
    </row>
    <row r="24" spans="3:10" ht="15">
      <c r="C24" s="1"/>
      <c r="D24" s="1"/>
      <c r="E24" s="1"/>
      <c r="F24" s="1"/>
      <c r="G24" s="1"/>
      <c r="H24" s="1"/>
      <c r="J24" s="1"/>
    </row>
    <row r="25" spans="3:10" ht="15">
      <c r="C25" s="1"/>
      <c r="D25" s="1"/>
      <c r="E25" s="1"/>
      <c r="F25" s="1"/>
      <c r="G25" s="1"/>
      <c r="H25" s="1"/>
      <c r="J25" s="1"/>
    </row>
    <row r="26" spans="3:10" ht="15">
      <c r="C26" s="1"/>
      <c r="D26" s="1"/>
      <c r="E26" s="1"/>
      <c r="F26" s="1"/>
      <c r="G26" s="1"/>
      <c r="H26" s="1"/>
      <c r="J26" s="1"/>
    </row>
    <row r="27" spans="3:10" ht="15">
      <c r="C27" s="1"/>
      <c r="D27" s="1"/>
      <c r="E27" s="1"/>
      <c r="F27" s="1"/>
      <c r="G27" s="1"/>
      <c r="H27" s="1"/>
      <c r="J27" s="1"/>
    </row>
    <row r="28" spans="3:10" ht="15">
      <c r="C28" s="1"/>
      <c r="D28" s="1"/>
      <c r="E28" s="1"/>
      <c r="F28" s="1"/>
      <c r="G28" s="1"/>
      <c r="H28" s="1"/>
      <c r="J28" s="1"/>
    </row>
    <row r="29" spans="3:10" ht="15">
      <c r="C29" s="1"/>
      <c r="D29" s="1"/>
      <c r="E29" s="1"/>
      <c r="F29" s="1"/>
      <c r="G29" s="1"/>
      <c r="H29" s="1"/>
      <c r="J29" s="1"/>
    </row>
    <row r="30" spans="3:10" ht="15">
      <c r="C30" s="1"/>
      <c r="D30" s="1"/>
      <c r="E30" s="1"/>
      <c r="F30" s="1"/>
      <c r="G30" s="1"/>
      <c r="H30" s="1"/>
      <c r="J30" s="1"/>
    </row>
    <row r="31" spans="3:10" ht="15">
      <c r="C31" s="1"/>
      <c r="D31" s="1"/>
      <c r="E31" s="1"/>
      <c r="F31" s="1"/>
      <c r="G31" s="1"/>
      <c r="H31" s="1"/>
      <c r="J31" s="1"/>
    </row>
    <row r="32" spans="3:10" ht="15">
      <c r="C32" s="1"/>
      <c r="D32" s="1"/>
      <c r="E32" s="1"/>
      <c r="F32" s="1"/>
      <c r="G32" s="1"/>
      <c r="H32" s="1"/>
      <c r="J32" s="1"/>
    </row>
    <row r="33" spans="3:10" ht="15">
      <c r="C33" s="1"/>
      <c r="D33" s="1"/>
      <c r="E33" s="1"/>
      <c r="F33" s="1"/>
      <c r="G33" s="1"/>
      <c r="H33" s="1"/>
      <c r="J33" s="1"/>
    </row>
    <row r="34" spans="3:10" ht="15">
      <c r="C34" s="1"/>
      <c r="D34" s="1"/>
      <c r="E34" s="1"/>
      <c r="F34" s="1"/>
      <c r="G34" s="1"/>
      <c r="H34" s="1"/>
      <c r="J34" s="1"/>
    </row>
    <row r="35" spans="3:10" ht="15">
      <c r="C35" s="1"/>
      <c r="D35" s="1"/>
      <c r="E35" s="1"/>
      <c r="F35" s="1"/>
      <c r="G35" s="1"/>
      <c r="H35" s="1"/>
      <c r="J35" s="1"/>
    </row>
    <row r="36" spans="3:10" ht="15">
      <c r="C36" s="1"/>
      <c r="D36" s="1"/>
      <c r="E36" s="1"/>
      <c r="F36" s="1"/>
      <c r="G36" s="1"/>
      <c r="H36" s="1"/>
      <c r="J36" s="1"/>
    </row>
    <row r="37" spans="3:10" ht="15">
      <c r="C37" s="1"/>
      <c r="D37" s="1"/>
      <c r="E37" s="1"/>
      <c r="F37" s="1"/>
      <c r="G37" s="1"/>
      <c r="H37" s="1"/>
      <c r="J37" s="1"/>
    </row>
    <row r="38" spans="3:10" ht="15">
      <c r="C38" s="1"/>
      <c r="D38" s="1"/>
      <c r="E38" s="1"/>
      <c r="F38" s="1"/>
      <c r="G38" s="1"/>
      <c r="H38" s="1"/>
      <c r="J38" s="1"/>
    </row>
    <row r="39" spans="3:10" ht="15">
      <c r="C39" s="1"/>
      <c r="D39" s="1"/>
      <c r="E39" s="1"/>
      <c r="F39" s="1"/>
      <c r="G39" s="1"/>
      <c r="H39" s="1"/>
      <c r="J39" s="1"/>
    </row>
    <row r="40" spans="3:10" ht="15">
      <c r="C40" s="1"/>
      <c r="D40" s="1"/>
      <c r="E40" s="1"/>
      <c r="F40" s="1"/>
      <c r="G40" s="1"/>
      <c r="H40" s="1"/>
      <c r="J40" s="1"/>
    </row>
    <row r="41" spans="3:10" ht="15">
      <c r="C41" s="1"/>
      <c r="D41" s="1"/>
      <c r="E41" s="1"/>
      <c r="F41" s="1"/>
      <c r="G41" s="1"/>
      <c r="H41" s="1"/>
      <c r="J41" s="1"/>
    </row>
    <row r="42" spans="3:10" ht="15">
      <c r="C42" s="1"/>
      <c r="D42" s="1"/>
      <c r="E42" s="1"/>
      <c r="F42" s="1"/>
      <c r="G42" s="1"/>
      <c r="H42" s="1"/>
      <c r="J42" s="1"/>
    </row>
    <row r="43" spans="3:10" ht="15">
      <c r="C43" s="1"/>
      <c r="D43" s="1"/>
      <c r="E43" s="1"/>
      <c r="F43" s="1"/>
      <c r="G43" s="1"/>
      <c r="H43" s="1"/>
      <c r="J43" s="1"/>
    </row>
    <row r="44" spans="3:10" ht="15">
      <c r="C44" s="1"/>
      <c r="D44" s="1"/>
      <c r="E44" s="1"/>
      <c r="F44" s="1"/>
      <c r="G44" s="1"/>
      <c r="H44" s="1"/>
      <c r="J44" s="1"/>
    </row>
    <row r="45" spans="3:10" ht="15">
      <c r="C45" s="1"/>
      <c r="D45" s="1"/>
      <c r="E45" s="1"/>
      <c r="F45" s="1"/>
      <c r="G45" s="1"/>
      <c r="H45" s="1"/>
      <c r="J45" s="1"/>
    </row>
    <row r="46" spans="3:10" ht="15">
      <c r="C46" s="1"/>
      <c r="D46" s="1"/>
      <c r="E46" s="1"/>
      <c r="F46" s="1"/>
      <c r="G46" s="1"/>
      <c r="H46" s="1"/>
      <c r="J46" s="1"/>
    </row>
    <row r="47" spans="3:10" ht="15">
      <c r="C47" s="1"/>
      <c r="D47" s="1"/>
      <c r="E47" s="1"/>
      <c r="F47" s="1"/>
      <c r="G47" s="1"/>
      <c r="H47" s="1"/>
      <c r="J47" s="1"/>
    </row>
    <row r="48" spans="3:10" ht="15">
      <c r="C48" s="1"/>
      <c r="D48" s="1"/>
      <c r="E48" s="1"/>
      <c r="F48" s="1"/>
      <c r="G48" s="1"/>
      <c r="H48" s="1"/>
      <c r="J48" s="1"/>
    </row>
    <row r="49" spans="3:10" ht="15">
      <c r="C49" s="1"/>
      <c r="D49" s="1"/>
      <c r="E49" s="1"/>
      <c r="F49" s="1"/>
      <c r="G49" s="1"/>
      <c r="H49" s="1"/>
      <c r="J49" s="1"/>
    </row>
    <row r="50" spans="3:10" ht="15">
      <c r="C50" s="1"/>
      <c r="D50" s="1"/>
      <c r="E50" s="1"/>
      <c r="F50" s="1"/>
      <c r="G50" s="1"/>
      <c r="H50" s="1"/>
      <c r="J50" s="1"/>
    </row>
    <row r="51" spans="3:10" ht="15">
      <c r="C51" s="1"/>
      <c r="D51" s="1"/>
      <c r="E51" s="1"/>
      <c r="F51" s="1"/>
      <c r="G51" s="1"/>
      <c r="H51" s="1"/>
      <c r="J51" s="1"/>
    </row>
    <row r="52" spans="3:10" ht="15">
      <c r="C52" s="1"/>
      <c r="D52" s="1"/>
      <c r="E52" s="1"/>
      <c r="F52" s="1"/>
      <c r="G52" s="1"/>
      <c r="H52" s="1"/>
      <c r="J52" s="1"/>
    </row>
    <row r="53" spans="3:10" ht="15">
      <c r="C53" s="1"/>
      <c r="D53" s="1"/>
      <c r="E53" s="1"/>
      <c r="F53" s="1"/>
      <c r="G53" s="1"/>
      <c r="H53" s="1"/>
      <c r="J53" s="1"/>
    </row>
    <row r="54" spans="3:10" ht="15">
      <c r="C54" s="1"/>
      <c r="D54" s="1"/>
      <c r="E54" s="1"/>
      <c r="F54" s="1"/>
      <c r="G54" s="1"/>
      <c r="H54" s="1"/>
      <c r="J54" s="1"/>
    </row>
    <row r="55" spans="3:10" ht="15">
      <c r="C55" s="1"/>
      <c r="D55" s="1"/>
      <c r="E55" s="1"/>
      <c r="F55" s="1"/>
      <c r="G55" s="1"/>
      <c r="H55" s="1"/>
      <c r="J55" s="1"/>
    </row>
    <row r="56" spans="3:10" ht="15">
      <c r="C56" s="1"/>
      <c r="D56" s="1"/>
      <c r="E56" s="1"/>
      <c r="F56" s="1"/>
      <c r="G56" s="1"/>
      <c r="H56" s="1"/>
      <c r="J56" s="1"/>
    </row>
    <row r="57" spans="3:10" ht="15">
      <c r="C57" s="1"/>
      <c r="D57" s="1"/>
      <c r="E57" s="1"/>
      <c r="F57" s="1"/>
      <c r="G57" s="1"/>
      <c r="H57" s="1"/>
      <c r="J57" s="1"/>
    </row>
    <row r="58" spans="3:10" ht="15">
      <c r="C58" s="1"/>
      <c r="D58" s="1"/>
      <c r="E58" s="1"/>
      <c r="F58" s="1"/>
      <c r="G58" s="1"/>
      <c r="H58" s="1"/>
      <c r="J58" s="1"/>
    </row>
    <row r="59" spans="3:10" ht="15">
      <c r="C59" s="1"/>
      <c r="D59" s="1"/>
      <c r="E59" s="1"/>
      <c r="F59" s="1"/>
      <c r="G59" s="1"/>
      <c r="H59" s="1"/>
      <c r="J59" s="1"/>
    </row>
    <row r="60" spans="3:10" ht="15">
      <c r="C60" s="1"/>
      <c r="D60" s="1"/>
      <c r="E60" s="1"/>
      <c r="F60" s="1"/>
      <c r="G60" s="1"/>
      <c r="H60" s="1"/>
      <c r="J60" s="1"/>
    </row>
    <row r="61" spans="3:10" ht="15">
      <c r="C61" s="1"/>
      <c r="D61" s="1"/>
      <c r="E61" s="1"/>
      <c r="F61" s="1"/>
      <c r="G61" s="1"/>
      <c r="H61" s="1"/>
      <c r="J61" s="1"/>
    </row>
    <row r="62" spans="3:10" ht="15">
      <c r="C62" s="1"/>
      <c r="D62" s="1"/>
      <c r="E62" s="1"/>
      <c r="F62" s="1"/>
      <c r="G62" s="1"/>
      <c r="H62" s="1"/>
      <c r="J62" s="1"/>
    </row>
    <row r="63" spans="3:10" ht="15">
      <c r="C63" s="1"/>
      <c r="D63" s="1"/>
      <c r="E63" s="1"/>
      <c r="F63" s="1"/>
      <c r="G63" s="1"/>
      <c r="H63" s="1"/>
      <c r="J63" s="1"/>
    </row>
    <row r="64" spans="3:10" ht="15">
      <c r="C64" s="1"/>
      <c r="D64" s="1"/>
      <c r="E64" s="1"/>
      <c r="F64" s="1"/>
      <c r="G64" s="1"/>
      <c r="H64" s="1"/>
      <c r="J64" s="1"/>
    </row>
    <row r="65" spans="3:10" ht="15">
      <c r="C65" s="1"/>
      <c r="D65" s="1"/>
      <c r="E65" s="1"/>
      <c r="F65" s="1"/>
      <c r="G65" s="1"/>
      <c r="H65" s="1"/>
      <c r="J65" s="1"/>
    </row>
    <row r="66" spans="3:10" ht="15">
      <c r="C66" s="1"/>
      <c r="D66" s="1"/>
      <c r="E66" s="1"/>
      <c r="F66" s="1"/>
      <c r="G66" s="1"/>
      <c r="H66" s="1"/>
      <c r="J66" s="1"/>
    </row>
    <row r="67" spans="3:10" ht="15">
      <c r="C67" s="1"/>
      <c r="D67" s="1"/>
      <c r="E67" s="1"/>
      <c r="F67" s="1"/>
      <c r="G67" s="1"/>
      <c r="H67" s="1"/>
      <c r="J67" s="1"/>
    </row>
    <row r="68" spans="3:10" ht="15">
      <c r="C68" s="1"/>
      <c r="D68" s="1"/>
      <c r="E68" s="1"/>
      <c r="F68" s="1"/>
      <c r="G68" s="1"/>
      <c r="H68" s="1"/>
      <c r="J68" s="1"/>
    </row>
    <row r="69" spans="3:10" ht="15">
      <c r="C69" s="1"/>
      <c r="D69" s="1"/>
      <c r="E69" s="1"/>
      <c r="F69" s="1"/>
      <c r="G69" s="1"/>
      <c r="H69" s="1"/>
      <c r="J69" s="1"/>
    </row>
    <row r="70" spans="3:10" ht="15">
      <c r="C70" s="1"/>
      <c r="D70" s="1"/>
      <c r="E70" s="1"/>
      <c r="F70" s="1"/>
      <c r="G70" s="1"/>
      <c r="H70" s="1"/>
      <c r="J70" s="1"/>
    </row>
    <row r="71" spans="3:10" ht="15">
      <c r="C71" s="1"/>
      <c r="D71" s="1"/>
      <c r="E71" s="1"/>
      <c r="F71" s="1"/>
      <c r="G71" s="1"/>
      <c r="H71" s="1"/>
      <c r="J71" s="1"/>
    </row>
    <row r="72" spans="3:10" ht="15">
      <c r="C72" s="1"/>
      <c r="D72" s="1"/>
      <c r="E72" s="1"/>
      <c r="F72" s="1"/>
      <c r="G72" s="1"/>
      <c r="H72" s="1"/>
      <c r="J72" s="1"/>
    </row>
    <row r="73" spans="3:10" ht="15">
      <c r="C73" s="1"/>
      <c r="D73" s="1"/>
      <c r="E73" s="1"/>
      <c r="F73" s="1"/>
      <c r="G73" s="1"/>
      <c r="H73" s="1"/>
      <c r="J73" s="1"/>
    </row>
    <row r="74" spans="3:10" ht="15">
      <c r="C74" s="1"/>
      <c r="D74" s="1"/>
      <c r="E74" s="1"/>
      <c r="F74" s="1"/>
      <c r="G74" s="1"/>
      <c r="H74" s="1"/>
      <c r="J74" s="1"/>
    </row>
    <row r="75" spans="3:10" ht="15">
      <c r="C75" s="1"/>
      <c r="D75" s="1"/>
      <c r="E75" s="1"/>
      <c r="F75" s="1"/>
      <c r="G75" s="1"/>
      <c r="H75" s="1"/>
      <c r="J75" s="1"/>
    </row>
    <row r="76" spans="3:10" ht="15">
      <c r="C76" s="1"/>
      <c r="D76" s="1"/>
      <c r="E76" s="1"/>
      <c r="F76" s="1"/>
      <c r="G76" s="1"/>
      <c r="H76" s="1"/>
      <c r="J76" s="1"/>
    </row>
    <row r="77" spans="3:10" ht="15">
      <c r="C77" s="1"/>
      <c r="D77" s="1"/>
      <c r="E77" s="1"/>
      <c r="F77" s="1"/>
      <c r="G77" s="1"/>
      <c r="H77" s="1"/>
      <c r="J77" s="1"/>
    </row>
    <row r="78" spans="3:10" ht="15">
      <c r="C78" s="1"/>
      <c r="D78" s="1"/>
      <c r="E78" s="1"/>
      <c r="F78" s="1"/>
      <c r="G78" s="1"/>
      <c r="H78" s="1"/>
      <c r="J78" s="1"/>
    </row>
    <row r="79" spans="3:10" ht="15">
      <c r="C79" s="1"/>
      <c r="D79" s="1"/>
      <c r="E79" s="1"/>
      <c r="F79" s="1"/>
      <c r="G79" s="1"/>
      <c r="H79" s="1"/>
      <c r="J79" s="1"/>
    </row>
    <row r="80" spans="3:10" ht="15">
      <c r="C80" s="1"/>
      <c r="D80" s="1"/>
      <c r="E80" s="1"/>
      <c r="F80" s="1"/>
      <c r="G80" s="1"/>
      <c r="H80" s="1"/>
      <c r="J80" s="1"/>
    </row>
    <row r="81" spans="3:10" ht="15">
      <c r="C81" s="1"/>
      <c r="D81" s="1"/>
      <c r="E81" s="1"/>
      <c r="F81" s="1"/>
      <c r="G81" s="1"/>
      <c r="H81" s="1"/>
      <c r="J81" s="1"/>
    </row>
    <row r="82" spans="3:10" ht="15">
      <c r="C82" s="1"/>
      <c r="D82" s="1"/>
      <c r="E82" s="1"/>
      <c r="F82" s="1"/>
      <c r="G82" s="1"/>
      <c r="H82" s="1"/>
      <c r="J82" s="1"/>
    </row>
    <row r="83" spans="3:10" ht="15">
      <c r="C83" s="1"/>
      <c r="D83" s="1"/>
      <c r="E83" s="1"/>
      <c r="F83" s="1"/>
      <c r="G83" s="1"/>
      <c r="H83" s="1"/>
      <c r="J83" s="1"/>
    </row>
    <row r="84" spans="3:10" ht="15">
      <c r="C84" s="1"/>
      <c r="D84" s="1"/>
      <c r="E84" s="1"/>
      <c r="F84" s="1"/>
      <c r="G84" s="1"/>
      <c r="H84" s="1"/>
      <c r="J84" s="1"/>
    </row>
    <row r="85" spans="3:10" ht="15">
      <c r="C85" s="1"/>
      <c r="D85" s="1"/>
      <c r="E85" s="1"/>
      <c r="F85" s="1"/>
      <c r="G85" s="1"/>
      <c r="H85" s="1"/>
      <c r="J85" s="1"/>
    </row>
    <row r="86" spans="3:10" ht="15">
      <c r="C86" s="1"/>
      <c r="D86" s="1"/>
      <c r="E86" s="1"/>
      <c r="F86" s="1"/>
      <c r="G86" s="1"/>
      <c r="H86" s="1"/>
      <c r="J86" s="1"/>
    </row>
    <row r="87" spans="3:10" ht="15">
      <c r="C87" s="1"/>
      <c r="D87" s="1"/>
      <c r="E87" s="1"/>
      <c r="F87" s="1"/>
      <c r="G87" s="1"/>
      <c r="H87" s="1"/>
      <c r="J87" s="1"/>
    </row>
    <row r="88" spans="3:10" ht="15">
      <c r="C88" s="1"/>
      <c r="D88" s="1"/>
      <c r="E88" s="1"/>
      <c r="F88" s="1"/>
      <c r="G88" s="1"/>
      <c r="H88" s="1"/>
      <c r="J88" s="1"/>
    </row>
    <row r="89" spans="3:10" ht="15">
      <c r="C89" s="1"/>
      <c r="D89" s="1"/>
      <c r="E89" s="1"/>
      <c r="F89" s="1"/>
      <c r="G89" s="1"/>
      <c r="H89" s="1"/>
      <c r="J89" s="1"/>
    </row>
    <row r="90" spans="3:10" ht="15">
      <c r="C90" s="1"/>
      <c r="D90" s="1"/>
      <c r="E90" s="1"/>
      <c r="F90" s="1"/>
      <c r="G90" s="1"/>
      <c r="H90" s="1"/>
      <c r="J90" s="1"/>
    </row>
    <row r="91" spans="3:10" ht="15">
      <c r="C91" s="1"/>
      <c r="D91" s="1"/>
      <c r="E91" s="1"/>
      <c r="F91" s="1"/>
      <c r="G91" s="1"/>
      <c r="H91" s="1"/>
      <c r="J91" s="1"/>
    </row>
    <row r="92" spans="3:10" ht="15">
      <c r="C92" s="1"/>
      <c r="D92" s="1"/>
      <c r="E92" s="1"/>
      <c r="F92" s="1"/>
      <c r="G92" s="1"/>
      <c r="H92" s="1"/>
      <c r="J92" s="1"/>
    </row>
    <row r="93" spans="3:10" ht="15">
      <c r="C93" s="1"/>
      <c r="D93" s="1"/>
      <c r="E93" s="1"/>
      <c r="F93" s="1"/>
      <c r="G93" s="1"/>
      <c r="H93" s="1"/>
      <c r="J93" s="1"/>
    </row>
    <row r="94" spans="3:10" ht="15">
      <c r="C94" s="1"/>
      <c r="D94" s="1"/>
      <c r="E94" s="1"/>
      <c r="F94" s="1"/>
      <c r="G94" s="1"/>
      <c r="H94" s="1"/>
      <c r="J94" s="1"/>
    </row>
    <row r="95" spans="3:10" ht="15">
      <c r="C95" s="1"/>
      <c r="D95" s="1"/>
      <c r="E95" s="1"/>
      <c r="F95" s="1"/>
      <c r="G95" s="1"/>
      <c r="H95" s="1"/>
      <c r="J95" s="1"/>
    </row>
    <row r="96" spans="3:10" ht="15">
      <c r="C96" s="1"/>
      <c r="D96" s="1"/>
      <c r="E96" s="1"/>
      <c r="F96" s="1"/>
      <c r="G96" s="1"/>
      <c r="H96" s="1"/>
      <c r="J96" s="1"/>
    </row>
    <row r="97" spans="3:10" ht="15">
      <c r="C97" s="1"/>
      <c r="D97" s="1"/>
      <c r="E97" s="1"/>
      <c r="F97" s="1"/>
      <c r="G97" s="1"/>
      <c r="H97" s="1"/>
      <c r="J97" s="1"/>
    </row>
    <row r="98" spans="3:10" ht="15">
      <c r="C98" s="1"/>
      <c r="D98" s="1"/>
      <c r="E98" s="1"/>
      <c r="F98" s="1"/>
      <c r="G98" s="1"/>
      <c r="H98" s="1"/>
      <c r="J98" s="1"/>
    </row>
  </sheetData>
  <sheetProtection selectLockedCells="1"/>
  <mergeCells count="7">
    <mergeCell ref="B15:G15"/>
    <mergeCell ref="L15:N15"/>
    <mergeCell ref="B1:C1"/>
    <mergeCell ref="L2:N2"/>
    <mergeCell ref="H6:H12"/>
    <mergeCell ref="B14:G14"/>
    <mergeCell ref="L14:N14"/>
  </mergeCells>
  <conditionalFormatting sqref="N6:N9">
    <cfRule type="cellIs" priority="26" dxfId="22" operator="equal">
      <formula>"NEVYHOVUJE"</formula>
    </cfRule>
    <cfRule type="cellIs" priority="27" dxfId="21" operator="equal">
      <formula>"VYHOVUJE"</formula>
    </cfRule>
  </conditionalFormatting>
  <conditionalFormatting sqref="G6:G9">
    <cfRule type="containsBlanks" priority="21" dxfId="18">
      <formula>LEN(TRIM(G6))=0</formula>
    </cfRule>
    <cfRule type="notContainsBlanks" priority="22" dxfId="17">
      <formula>LEN(TRIM(G6))&gt;0</formula>
    </cfRule>
  </conditionalFormatting>
  <conditionalFormatting sqref="N10">
    <cfRule type="cellIs" priority="17" dxfId="22" operator="equal">
      <formula>"NEVYHOVUJE"</formula>
    </cfRule>
    <cfRule type="cellIs" priority="18" dxfId="21" operator="equal">
      <formula>"VYHOVUJE"</formula>
    </cfRule>
  </conditionalFormatting>
  <conditionalFormatting sqref="G10">
    <cfRule type="containsBlanks" priority="12" dxfId="18">
      <formula>LEN(TRIM(G10))=0</formula>
    </cfRule>
    <cfRule type="notContainsBlanks" priority="13" dxfId="17">
      <formula>LEN(TRIM(G10))&gt;0</formula>
    </cfRule>
  </conditionalFormatting>
  <conditionalFormatting sqref="N11:N12">
    <cfRule type="cellIs" priority="8" dxfId="22" operator="equal">
      <formula>"NEVYHOVUJE"</formula>
    </cfRule>
    <cfRule type="cellIs" priority="9" dxfId="21" operator="equal">
      <formula>"VYHOVUJE"</formula>
    </cfRule>
  </conditionalFormatting>
  <conditionalFormatting sqref="G11:G12">
    <cfRule type="containsBlanks" priority="3" dxfId="18">
      <formula>LEN(TRIM(G11))=0</formula>
    </cfRule>
    <cfRule type="notContainsBlanks" priority="4" dxfId="17">
      <formula>LEN(TRIM(G11))&gt;0</formula>
    </cfRule>
  </conditionalFormatting>
  <conditionalFormatting sqref="B3">
    <cfRule type="containsBlanks" priority="1" dxfId="18">
      <formula>LEN(TRIM(B3))=0</formula>
    </cfRule>
    <cfRule type="notContainsBlanks" priority="2" dxfId="17">
      <formula>LEN(TRIM(B3))&gt;0</formula>
    </cfRule>
  </conditionalFormatting>
  <conditionalFormatting sqref="B6:B9">
    <cfRule type="containsBlanks" priority="31" dxfId="0">
      <formula>LEN(TRIM(B6))=0</formula>
    </cfRule>
  </conditionalFormatting>
  <conditionalFormatting sqref="B6:B9">
    <cfRule type="cellIs" priority="30" dxfId="3" operator="greaterThanOrEqual">
      <formula>1</formula>
    </cfRule>
  </conditionalFormatting>
  <conditionalFormatting sqref="L6:L8">
    <cfRule type="notContainsBlanks" priority="28" dxfId="2">
      <formula>LEN(TRIM(L6))&gt;0</formula>
    </cfRule>
    <cfRule type="containsBlanks" priority="29" dxfId="1">
      <formula>LEN(TRIM(L6))=0</formula>
    </cfRule>
  </conditionalFormatting>
  <conditionalFormatting sqref="L9">
    <cfRule type="notContainsBlanks" priority="24" dxfId="2">
      <formula>LEN(TRIM(L9))&gt;0</formula>
    </cfRule>
    <cfRule type="containsBlanks" priority="25" dxfId="1">
      <formula>LEN(TRIM(L9))=0</formula>
    </cfRule>
  </conditionalFormatting>
  <conditionalFormatting sqref="D6:D9">
    <cfRule type="containsBlanks" priority="23" dxfId="0">
      <formula>LEN(TRIM(D6))=0</formula>
    </cfRule>
  </conditionalFormatting>
  <conditionalFormatting sqref="B10">
    <cfRule type="containsBlanks" priority="20" dxfId="0">
      <formula>LEN(TRIM(B10))=0</formula>
    </cfRule>
  </conditionalFormatting>
  <conditionalFormatting sqref="B10">
    <cfRule type="cellIs" priority="19" dxfId="3" operator="greaterThanOrEqual">
      <formula>1</formula>
    </cfRule>
  </conditionalFormatting>
  <conditionalFormatting sqref="L10">
    <cfRule type="notContainsBlanks" priority="15" dxfId="2">
      <formula>LEN(TRIM(L10))&gt;0</formula>
    </cfRule>
    <cfRule type="containsBlanks" priority="16" dxfId="1">
      <formula>LEN(TRIM(L10))=0</formula>
    </cfRule>
  </conditionalFormatting>
  <conditionalFormatting sqref="D10">
    <cfRule type="containsBlanks" priority="14" dxfId="0">
      <formula>LEN(TRIM(D10))=0</formula>
    </cfRule>
  </conditionalFormatting>
  <conditionalFormatting sqref="B11:B12">
    <cfRule type="containsBlanks" priority="11" dxfId="0">
      <formula>LEN(TRIM(B11))=0</formula>
    </cfRule>
  </conditionalFormatting>
  <conditionalFormatting sqref="B11:B12">
    <cfRule type="cellIs" priority="10" dxfId="3" operator="greaterThanOrEqual">
      <formula>1</formula>
    </cfRule>
  </conditionalFormatting>
  <conditionalFormatting sqref="L11:L12">
    <cfRule type="notContainsBlanks" priority="6" dxfId="2">
      <formula>LEN(TRIM(L11))&gt;0</formula>
    </cfRule>
    <cfRule type="containsBlanks" priority="7" dxfId="1">
      <formula>LEN(TRIM(L11))=0</formula>
    </cfRule>
  </conditionalFormatting>
  <conditionalFormatting sqref="D11:D12">
    <cfRule type="containsBlanks" priority="5" dxfId="0">
      <formula>LEN(TRIM(D11))=0</formula>
    </cfRule>
  </conditionalFormatting>
  <dataValidations count="1">
    <dataValidation type="list" showInputMessage="1" showErrorMessage="1" sqref="E6:E12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2015-09-16T10:05:50Z</cp:lastPrinted>
  <dcterms:created xsi:type="dcterms:W3CDTF">2014-03-05T12:43:32Z</dcterms:created>
  <dcterms:modified xsi:type="dcterms:W3CDTF">2015-10-20T07:54:48Z</dcterms:modified>
  <cp:category/>
  <cp:version/>
  <cp:contentType/>
  <cp:contentStatus/>
</cp:coreProperties>
</file>