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kázka" sheetId="1" r:id="rId1"/>
  </sheets>
  <definedNames>
    <definedName name="euroCALC">'Zakázka'!$A$3:$K$139</definedName>
    <definedName name="Excel_BuiltIn_Print_Titles_1">#REF!</definedName>
    <definedName name="_xlnm.Print_Titles" localSheetId="0">'Zakázka'!$1:$2</definedName>
    <definedName name="_xlnm.Print_Area" localSheetId="0">'Zakázka'!$A:$K</definedName>
  </definedNames>
  <calcPr fullCalcOnLoad="1"/>
</workbook>
</file>

<file path=xl/sharedStrings.xml><?xml version="1.0" encoding="utf-8"?>
<sst xmlns="http://schemas.openxmlformats.org/spreadsheetml/2006/main" count="237" uniqueCount="131">
  <si>
    <t>Poř.</t>
  </si>
  <si>
    <t>Kód</t>
  </si>
  <si>
    <t>Alter. kód</t>
  </si>
  <si>
    <t>Typ</t>
  </si>
  <si>
    <t>Popis</t>
  </si>
  <si>
    <t>MJ</t>
  </si>
  <si>
    <t>Výměra</t>
  </si>
  <si>
    <t>Ztratné (prořez)</t>
  </si>
  <si>
    <t>Výměra celkem</t>
  </si>
  <si>
    <t>Jcena</t>
  </si>
  <si>
    <t>KOMPLETNÍ ROZPOČET vč. technologie výtahu, ostranění
původního výtahu a elektroinstalací (pro 1 ks výtahu)</t>
  </si>
  <si>
    <t>STAVEBNÍ ČÁST (hrubá)</t>
  </si>
  <si>
    <t>004.: Vodorovné konstrukce</t>
  </si>
  <si>
    <t>411910010</t>
  </si>
  <si>
    <t>SP</t>
  </si>
  <si>
    <t>Montáž stropního ztužujícího nosníku HEB 120 dl. 3500 mm + vysekání kapes</t>
  </si>
  <si>
    <t>ks</t>
  </si>
  <si>
    <t>Stropní ztužující nosník HEB 120 dl. 3500 mm – 2x</t>
  </si>
  <si>
    <t>m´</t>
  </si>
  <si>
    <t>236Gf2036-006</t>
  </si>
  <si>
    <t>Montáž stropního ztužujícího nosníku HEB 120 dl. 1000 mm</t>
  </si>
  <si>
    <t>Stropní ztužujícího nosník HEB 120 dl. 1000 mm – 2x</t>
  </si>
  <si>
    <t>411321515/00</t>
  </si>
  <si>
    <t>411321515</t>
  </si>
  <si>
    <t>Kotvící prvky pro ztužující HEB 120 – šrouby dl. 60 mm</t>
  </si>
  <si>
    <t>0061: Omítky vnitřní</t>
  </si>
  <si>
    <t>459Aa0010-002/00</t>
  </si>
  <si>
    <t>610991111R00</t>
  </si>
  <si>
    <t>Zakrývání vnitřních výplní otvorů a dalších předmětů a konstrukcí před znečištěním - jakýkoliv vhodný způsob</t>
  </si>
  <si>
    <t>m2</t>
  </si>
  <si>
    <t>612421431RT2</t>
  </si>
  <si>
    <t>Oprava vápen.omítek stěn do 15% pl. - štukových</t>
  </si>
  <si>
    <t>451Pq3160-004/00</t>
  </si>
  <si>
    <t>612473186R00</t>
  </si>
  <si>
    <t>Příplatek za zabudované rohovníky</t>
  </si>
  <si>
    <t>m</t>
  </si>
  <si>
    <t>421Pq3200-004/00</t>
  </si>
  <si>
    <t>611421431RT2</t>
  </si>
  <si>
    <t>Oprava vápen.omítek stropů do 10% pl. - štukových</t>
  </si>
  <si>
    <t>612421728R00</t>
  </si>
  <si>
    <t>Omítka vnitřní zdiva, MVC, na pletivu, hladká</t>
  </si>
  <si>
    <t>290Hh2090-012/00</t>
  </si>
  <si>
    <t>979011111R00</t>
  </si>
  <si>
    <t>Přesun hmot pro úpravu povrchů</t>
  </si>
  <si>
    <t>t</t>
  </si>
  <si>
    <t>0063: Podlahy a podlahové konstrukce</t>
  </si>
  <si>
    <t>631313611/00</t>
  </si>
  <si>
    <t>631313611R00</t>
  </si>
  <si>
    <t>Mazanina tl.250/200 mm, beton tř. C 20/25</t>
  </si>
  <si>
    <t>m3</t>
  </si>
  <si>
    <t>632411104RT1</t>
  </si>
  <si>
    <t>Vyrovnávací stěrka Cemix 050, ruční zprac. tl. 4 mm</t>
  </si>
  <si>
    <t>0074: Elektromontážní práce (silnoproud)</t>
  </si>
  <si>
    <t>74999998VD</t>
  </si>
  <si>
    <t>H</t>
  </si>
  <si>
    <t>kmpl</t>
  </si>
  <si>
    <t>767.: Konstrukce zámečnické</t>
  </si>
  <si>
    <t>767912010</t>
  </si>
  <si>
    <t>767123999998VD</t>
  </si>
  <si>
    <t>Ocelový žebřík do 50 kg vč.nátěru a montáže (dno šachty)</t>
  </si>
  <si>
    <t>Montáž atypických konstrukcí hmotnosti do 250 kg vč.materiálu</t>
  </si>
  <si>
    <t>783.: Nátěry</t>
  </si>
  <si>
    <t>781495131/00</t>
  </si>
  <si>
    <t>783201831R00</t>
  </si>
  <si>
    <t>Odstranění nátěrů z kovových konstrukcí v šachtě chem.odstraňovači</t>
  </si>
  <si>
    <t>422Sg3020-030/00</t>
  </si>
  <si>
    <t>783124121R00</t>
  </si>
  <si>
    <t>Nátěr syntetický OK dvojnásobný</t>
  </si>
  <si>
    <t>422Sg2235-002</t>
  </si>
  <si>
    <t>Přesun hmoty pro nátěry</t>
  </si>
  <si>
    <t>h</t>
  </si>
  <si>
    <t>784.: Malby</t>
  </si>
  <si>
    <t>400Vv8043-011/00</t>
  </si>
  <si>
    <t>784191201R00</t>
  </si>
  <si>
    <t>Penetrace podkladu hloubková Primalex 1x – šachta</t>
  </si>
  <si>
    <t>784195122R00</t>
  </si>
  <si>
    <t>Malba tekutá Primalex standart, barva 2x</t>
  </si>
  <si>
    <t>784402801R00</t>
  </si>
  <si>
    <t>Odstranění malby oškábáním v šachtě</t>
  </si>
  <si>
    <t>784495901R00</t>
  </si>
  <si>
    <t>Oprava, izolování 1 x syntetika šachta dno – protiprašný nátěr</t>
  </si>
  <si>
    <t>91.: Doplňujcí konstrukce a práce na poz.komunikacích a zpevněných ploch</t>
  </si>
  <si>
    <t>91599999012VD</t>
  </si>
  <si>
    <t>Přenosné hasící přístroje (PHP)  - dle PBŘ, vč.montáže</t>
  </si>
  <si>
    <t>94.: Lešení a stavební výtahy</t>
  </si>
  <si>
    <t>941955001R00</t>
  </si>
  <si>
    <t>Lešení lehké pomocné, výška podlahy do 1,2 m</t>
  </si>
  <si>
    <t>943943223R00</t>
  </si>
  <si>
    <t>Montáž lešení prostorové lehké, do 100 kg, h = 28 m</t>
  </si>
  <si>
    <t>943943291R00</t>
  </si>
  <si>
    <t>Příplatek za půdorysnou plochu do 6 m2</t>
  </si>
  <si>
    <t>943943293R00</t>
  </si>
  <si>
    <t>Přílatek za každý měsíc použití k pol. 3223</t>
  </si>
  <si>
    <t>943955023R00</t>
  </si>
  <si>
    <t>Montáž lešeňové podlahy s příčníky a podél.H = 40 m</t>
  </si>
  <si>
    <t>943955823R00</t>
  </si>
  <si>
    <t>Demontáž leš.podlahy a příč.a podélníky, H = 40 m</t>
  </si>
  <si>
    <t>943955191R00</t>
  </si>
  <si>
    <t>Příplatek za každý měsíc použití leš.</t>
  </si>
  <si>
    <t>DOKONČOVACÍ PRÁCE, TECHNOLOGIE VÝTAHU</t>
  </si>
  <si>
    <t>95.: Různé dokončovací konstrukce a práce pozemních staveb</t>
  </si>
  <si>
    <t>952901111R00</t>
  </si>
  <si>
    <t>Vyčištění budovy o výšce podlaží do 4 m</t>
  </si>
  <si>
    <t xml:space="preserve">96.: Bourání konstrukcí </t>
  </si>
  <si>
    <t>967031732R00</t>
  </si>
  <si>
    <t>Přisekání plošné zdiva cihelného na MVC tl. 100 mm</t>
  </si>
  <si>
    <t>965042121RT2</t>
  </si>
  <si>
    <t>Bourání mazanin betonových  - betonový blok pod stávajícím pohonem výtahu ve strojovně</t>
  </si>
  <si>
    <t>9688878889VD</t>
  </si>
  <si>
    <t>Odstranění technologie výtahů vč.likvidace</t>
  </si>
  <si>
    <t>3299999999VD</t>
  </si>
  <si>
    <t>Technologie výtahu dle specifikace</t>
  </si>
  <si>
    <t>S0: Přesuny sutí</t>
  </si>
  <si>
    <t>979999999R00</t>
  </si>
  <si>
    <t>Poplatek za skládku 10% příměsí</t>
  </si>
  <si>
    <t>979091295R00</t>
  </si>
  <si>
    <t>Příplatek za vodorovné přemístění suti při rekonstrukci</t>
  </si>
  <si>
    <t>979091211R00</t>
  </si>
  <si>
    <t>Vodorovné přemístění suti do 7 km</t>
  </si>
  <si>
    <t>979087212R00</t>
  </si>
  <si>
    <t>Nakládání suti na dopravní prostředky</t>
  </si>
  <si>
    <t>979087311R00</t>
  </si>
  <si>
    <t>Vodorovné přemístění suti nošením do 10 m</t>
  </si>
  <si>
    <t>Svislá doprava suti a vybour.hmot za 3.NP a 1.PP</t>
  </si>
  <si>
    <t>M32: D +M elektropohonů a výtahů</t>
  </si>
  <si>
    <t>Cena bez DPH</t>
  </si>
  <si>
    <t>Výměna technologie výtahu Bolevecká 30 (ceny bez DPH!)</t>
  </si>
  <si>
    <t>celkem</t>
  </si>
  <si>
    <t>Úprava a doplnění rozvodů - z Výkazu výměr-část elektro - viz.samostatný rozpočet</t>
  </si>
  <si>
    <t>784495900R00</t>
  </si>
  <si>
    <t>Začištění portálu včetně povrchových úprav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</si>
</sst>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\._);;;_(@_)"/>
    <numFmt numFmtId="165" formatCode="_(#,##0.0??;&quot;- &quot;#,##0.0??;\–???;_(@_)"/>
    <numFmt numFmtId="166" formatCode="_(#,##0.0_);[Red]&quot;- &quot;#,##0.0_);\–??;_(@_)"/>
    <numFmt numFmtId="167" formatCode="_(#,##0.00_);[Red]&quot;- &quot;#,##0.00_);\–??;_(@_)"/>
    <numFmt numFmtId="168" formatCode="_(#,##0_);[Red]&quot;- &quot;#,##0_);\–??;_(@_)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sz val="13"/>
      <color indexed="17"/>
      <name val="Arial"/>
      <family val="2"/>
    </font>
    <font>
      <b/>
      <sz val="9"/>
      <color indexed="18"/>
      <name val="Arial"/>
      <family val="2"/>
    </font>
    <font>
      <b/>
      <sz val="15"/>
      <color indexed="17"/>
      <name val="Arial"/>
      <family val="2"/>
    </font>
    <font>
      <b/>
      <sz val="12"/>
      <color indexed="25"/>
      <name val="Arial"/>
      <family val="2"/>
    </font>
    <font>
      <b/>
      <sz val="11"/>
      <color indexed="6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color indexed="17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1">
    <xf numFmtId="0" fontId="0" fillId="0" borderId="0" xfId="0" applyAlignment="1">
      <alignment/>
    </xf>
    <xf numFmtId="164" fontId="18" fillId="0" borderId="0" xfId="0" applyNumberFormat="1" applyFont="1" applyAlignment="1">
      <alignment horizontal="right" vertical="top"/>
    </xf>
    <xf numFmtId="49" fontId="18" fillId="0" borderId="0" xfId="0" applyNumberFormat="1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49" fontId="18" fillId="0" borderId="0" xfId="0" applyNumberFormat="1" applyFont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right" vertical="top"/>
    </xf>
    <xf numFmtId="166" fontId="18" fillId="0" borderId="0" xfId="0" applyNumberFormat="1" applyFont="1" applyAlignment="1">
      <alignment horizontal="right" vertical="top"/>
    </xf>
    <xf numFmtId="167" fontId="18" fillId="0" borderId="0" xfId="0" applyNumberFormat="1" applyFont="1" applyAlignment="1">
      <alignment horizontal="right" vertical="top"/>
    </xf>
    <xf numFmtId="168" fontId="18" fillId="0" borderId="0" xfId="0" applyNumberFormat="1" applyFont="1" applyAlignment="1">
      <alignment horizontal="right" vertical="top"/>
    </xf>
    <xf numFmtId="164" fontId="2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165" fontId="20" fillId="0" borderId="0" xfId="0" applyNumberFormat="1" applyFont="1" applyFill="1" applyBorder="1" applyAlignment="1">
      <alignment/>
    </xf>
    <xf numFmtId="166" fontId="20" fillId="0" borderId="0" xfId="0" applyNumberFormat="1" applyFont="1" applyAlignment="1">
      <alignment/>
    </xf>
    <xf numFmtId="167" fontId="20" fillId="0" borderId="0" xfId="0" applyNumberFormat="1" applyFont="1" applyAlignment="1">
      <alignment/>
    </xf>
    <xf numFmtId="168" fontId="20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right"/>
    </xf>
    <xf numFmtId="49" fontId="21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center"/>
    </xf>
    <xf numFmtId="49" fontId="20" fillId="0" borderId="0" xfId="0" applyNumberFormat="1" applyFont="1" applyAlignment="1">
      <alignment wrapText="1"/>
    </xf>
    <xf numFmtId="168" fontId="22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165" fontId="23" fillId="0" borderId="0" xfId="0" applyNumberFormat="1" applyFont="1" applyFill="1" applyBorder="1" applyAlignment="1">
      <alignment/>
    </xf>
    <xf numFmtId="166" fontId="23" fillId="0" borderId="0" xfId="0" applyNumberFormat="1" applyFont="1" applyAlignment="1">
      <alignment/>
    </xf>
    <xf numFmtId="167" fontId="23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49" fontId="24" fillId="0" borderId="0" xfId="0" applyNumberFormat="1" applyFont="1" applyFill="1" applyAlignment="1">
      <alignment/>
    </xf>
    <xf numFmtId="165" fontId="24" fillId="0" borderId="0" xfId="0" applyNumberFormat="1" applyFont="1" applyFill="1" applyBorder="1" applyAlignment="1">
      <alignment/>
    </xf>
    <xf numFmtId="166" fontId="24" fillId="0" borderId="0" xfId="0" applyNumberFormat="1" applyFont="1" applyAlignment="1">
      <alignment/>
    </xf>
    <xf numFmtId="167" fontId="24" fillId="0" borderId="0" xfId="0" applyNumberFormat="1" applyFont="1" applyAlignment="1">
      <alignment/>
    </xf>
    <xf numFmtId="168" fontId="24" fillId="0" borderId="0" xfId="0" applyNumberFormat="1" applyFont="1" applyAlignment="1">
      <alignment/>
    </xf>
    <xf numFmtId="0" fontId="0" fillId="0" borderId="0" xfId="0" applyFill="1" applyAlignment="1">
      <alignment/>
    </xf>
    <xf numFmtId="164" fontId="18" fillId="0" borderId="11" xfId="0" applyNumberFormat="1" applyFont="1" applyBorder="1" applyAlignment="1">
      <alignment horizontal="right" vertical="top"/>
    </xf>
    <xf numFmtId="49" fontId="18" fillId="0" borderId="11" xfId="0" applyNumberFormat="1" applyFont="1" applyBorder="1" applyAlignment="1">
      <alignment horizontal="left" vertical="top"/>
    </xf>
    <xf numFmtId="49" fontId="18" fillId="0" borderId="11" xfId="0" applyNumberFormat="1" applyFont="1" applyBorder="1" applyAlignment="1">
      <alignment horizontal="center" vertical="top"/>
    </xf>
    <xf numFmtId="49" fontId="18" fillId="0" borderId="11" xfId="0" applyNumberFormat="1" applyFont="1" applyFill="1" applyBorder="1" applyAlignment="1">
      <alignment horizontal="left" vertical="top" wrapText="1"/>
    </xf>
    <xf numFmtId="165" fontId="19" fillId="0" borderId="11" xfId="0" applyNumberFormat="1" applyFont="1" applyFill="1" applyBorder="1" applyAlignment="1">
      <alignment horizontal="right" vertical="top"/>
    </xf>
    <xf numFmtId="166" fontId="18" fillId="0" borderId="11" xfId="0" applyNumberFormat="1" applyFont="1" applyBorder="1" applyAlignment="1">
      <alignment horizontal="right" vertical="top"/>
    </xf>
    <xf numFmtId="167" fontId="18" fillId="0" borderId="11" xfId="0" applyNumberFormat="1" applyFont="1" applyBorder="1" applyAlignment="1">
      <alignment horizontal="right" vertical="top"/>
    </xf>
    <xf numFmtId="168" fontId="18" fillId="0" borderId="11" xfId="0" applyNumberFormat="1" applyFont="1" applyBorder="1" applyAlignment="1">
      <alignment horizontal="right" vertical="top"/>
    </xf>
    <xf numFmtId="49" fontId="18" fillId="0" borderId="0" xfId="0" applyNumberFormat="1" applyFont="1" applyBorder="1" applyAlignment="1">
      <alignment horizontal="center" vertical="top"/>
    </xf>
    <xf numFmtId="166" fontId="18" fillId="0" borderId="0" xfId="0" applyNumberFormat="1" applyFont="1" applyBorder="1" applyAlignment="1">
      <alignment horizontal="right" vertical="top"/>
    </xf>
    <xf numFmtId="167" fontId="18" fillId="0" borderId="0" xfId="0" applyNumberFormat="1" applyFont="1" applyBorder="1" applyAlignment="1">
      <alignment horizontal="right" vertical="top"/>
    </xf>
    <xf numFmtId="49" fontId="23" fillId="0" borderId="0" xfId="0" applyNumberFormat="1" applyFont="1" applyFill="1" applyAlignment="1">
      <alignment/>
    </xf>
    <xf numFmtId="49" fontId="18" fillId="0" borderId="11" xfId="0" applyNumberFormat="1" applyFont="1" applyBorder="1" applyAlignment="1">
      <alignment horizontal="left" vertical="top" wrapText="1"/>
    </xf>
    <xf numFmtId="49" fontId="27" fillId="0" borderId="0" xfId="0" applyNumberFormat="1" applyFont="1" applyAlignment="1">
      <alignment/>
    </xf>
    <xf numFmtId="49" fontId="28" fillId="0" borderId="11" xfId="0" applyNumberFormat="1" applyFont="1" applyFill="1" applyBorder="1" applyAlignment="1">
      <alignment horizontal="left" vertical="top" wrapText="1"/>
    </xf>
    <xf numFmtId="49" fontId="29" fillId="0" borderId="11" xfId="0" applyNumberFormat="1" applyFont="1" applyFill="1" applyBorder="1" applyAlignment="1">
      <alignment horizontal="left" vertical="top" wrapText="1"/>
    </xf>
    <xf numFmtId="164" fontId="18" fillId="0" borderId="11" xfId="0" applyNumberFormat="1" applyFont="1" applyBorder="1" applyAlignment="1">
      <alignment horizontal="right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3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M41" sqref="M41"/>
    </sheetView>
  </sheetViews>
  <sheetFormatPr defaultColWidth="9.140625" defaultRowHeight="12.75" outlineLevelRow="3"/>
  <cols>
    <col min="1" max="1" width="6.421875" style="1" bestFit="1" customWidth="1"/>
    <col min="2" max="2" width="0" style="2" hidden="1" customWidth="1"/>
    <col min="3" max="3" width="15.28125" style="2" customWidth="1"/>
    <col min="4" max="4" width="3.8515625" style="3" customWidth="1"/>
    <col min="5" max="5" width="80.7109375" style="4" customWidth="1"/>
    <col min="6" max="6" width="6.421875" style="3" customWidth="1"/>
    <col min="7" max="7" width="9.7109375" style="5" customWidth="1"/>
    <col min="8" max="8" width="0" style="6" hidden="1" customWidth="1"/>
    <col min="9" max="9" width="0" style="5" hidden="1" customWidth="1"/>
    <col min="10" max="10" width="14.421875" style="7" bestFit="1" customWidth="1"/>
    <col min="11" max="11" width="18.7109375" style="8" customWidth="1"/>
    <col min="15" max="15" width="16.28125" style="0" bestFit="1" customWidth="1"/>
  </cols>
  <sheetData>
    <row r="1" spans="1:11" ht="24" customHeight="1">
      <c r="A1" s="9"/>
      <c r="B1" s="10"/>
      <c r="C1" s="10"/>
      <c r="D1" s="10"/>
      <c r="E1" s="47" t="s">
        <v>126</v>
      </c>
      <c r="F1" s="10"/>
      <c r="G1" s="11"/>
      <c r="H1" s="12"/>
      <c r="I1" s="11"/>
      <c r="J1" s="13"/>
      <c r="K1" s="14"/>
    </row>
    <row r="2" spans="1:11" ht="15.75" customHeight="1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7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125</v>
      </c>
    </row>
    <row r="3" spans="1:16" ht="35.25" customHeight="1">
      <c r="A3" s="9"/>
      <c r="B3" s="10"/>
      <c r="C3" s="10"/>
      <c r="D3" s="10"/>
      <c r="E3" s="18" t="s">
        <v>10</v>
      </c>
      <c r="F3" s="10"/>
      <c r="G3" s="11"/>
      <c r="H3" s="12"/>
      <c r="I3" s="11"/>
      <c r="J3" s="13" t="s">
        <v>127</v>
      </c>
      <c r="K3" s="19">
        <f>SUBTOTAL(9,K5:K75)</f>
        <v>0</v>
      </c>
      <c r="O3" s="19"/>
      <c r="P3" s="19"/>
    </row>
    <row r="4" spans="1:15" ht="35.25" customHeight="1">
      <c r="A4" s="9"/>
      <c r="B4" s="10"/>
      <c r="C4" s="10"/>
      <c r="D4" s="10"/>
      <c r="E4" s="18"/>
      <c r="F4" s="10"/>
      <c r="G4" s="11"/>
      <c r="H4" s="12"/>
      <c r="I4" s="11"/>
      <c r="J4" s="13"/>
      <c r="K4" s="19"/>
      <c r="O4" s="19"/>
    </row>
    <row r="5" spans="1:11" ht="21" customHeight="1" outlineLevel="1">
      <c r="A5" s="20"/>
      <c r="B5" s="21"/>
      <c r="C5" s="21"/>
      <c r="D5" s="21"/>
      <c r="E5" s="21" t="s">
        <v>11</v>
      </c>
      <c r="F5" s="21"/>
      <c r="G5" s="22"/>
      <c r="H5" s="23"/>
      <c r="I5" s="22"/>
      <c r="J5" s="24"/>
      <c r="K5" s="25">
        <f>SUBTOTAL(9,K7:K54)</f>
        <v>0</v>
      </c>
    </row>
    <row r="6" spans="1:11" ht="14.25" customHeight="1" outlineLevel="1">
      <c r="A6" s="20"/>
      <c r="B6" s="21"/>
      <c r="C6" s="21"/>
      <c r="D6" s="21"/>
      <c r="E6" s="21"/>
      <c r="F6" s="21"/>
      <c r="G6" s="22"/>
      <c r="H6" s="23"/>
      <c r="I6" s="22"/>
      <c r="J6" s="24"/>
      <c r="K6" s="25"/>
    </row>
    <row r="7" spans="1:16" ht="20.25" customHeight="1" outlineLevel="2">
      <c r="A7" s="26"/>
      <c r="B7" s="27"/>
      <c r="C7" s="27"/>
      <c r="D7" s="27"/>
      <c r="E7" s="28" t="s">
        <v>12</v>
      </c>
      <c r="F7" s="27"/>
      <c r="G7" s="29"/>
      <c r="H7" s="30"/>
      <c r="I7" s="29"/>
      <c r="J7" s="31"/>
      <c r="K7" s="32">
        <f>SUBTOTAL(9,K8:K12)</f>
        <v>0</v>
      </c>
      <c r="M7" s="33"/>
      <c r="N7" s="33"/>
      <c r="O7" s="33"/>
      <c r="P7" s="33"/>
    </row>
    <row r="8" spans="1:16" ht="12.75" outlineLevel="3">
      <c r="A8" s="34">
        <v>40</v>
      </c>
      <c r="B8" s="35" t="s">
        <v>13</v>
      </c>
      <c r="C8" s="35" t="s">
        <v>13</v>
      </c>
      <c r="D8" s="36" t="s">
        <v>14</v>
      </c>
      <c r="E8" s="37" t="s">
        <v>15</v>
      </c>
      <c r="F8" s="36" t="s">
        <v>16</v>
      </c>
      <c r="G8" s="38">
        <v>2</v>
      </c>
      <c r="H8" s="39">
        <v>0</v>
      </c>
      <c r="I8" s="38">
        <f>G8*(1+H8/100)</f>
        <v>2</v>
      </c>
      <c r="J8" s="40"/>
      <c r="K8" s="41">
        <f>G8*J8</f>
        <v>0</v>
      </c>
      <c r="M8" s="33"/>
      <c r="N8" s="33"/>
      <c r="O8" s="33"/>
      <c r="P8" s="33"/>
    </row>
    <row r="9" spans="1:16" ht="12.75" outlineLevel="3">
      <c r="A9" s="34">
        <v>40</v>
      </c>
      <c r="B9" s="35" t="s">
        <v>13</v>
      </c>
      <c r="C9" s="35" t="s">
        <v>13</v>
      </c>
      <c r="D9" s="36" t="s">
        <v>14</v>
      </c>
      <c r="E9" s="37" t="s">
        <v>17</v>
      </c>
      <c r="F9" s="36" t="s">
        <v>18</v>
      </c>
      <c r="G9" s="38">
        <v>7</v>
      </c>
      <c r="H9" s="39">
        <v>0</v>
      </c>
      <c r="I9" s="38">
        <f>G9*(1+H9/100)</f>
        <v>7</v>
      </c>
      <c r="J9" s="40"/>
      <c r="K9" s="41">
        <f>G9*J9</f>
        <v>0</v>
      </c>
      <c r="M9" s="33"/>
      <c r="N9" s="33"/>
      <c r="O9" s="33"/>
      <c r="P9" s="33"/>
    </row>
    <row r="10" spans="1:16" ht="12.75" outlineLevel="3">
      <c r="A10" s="34">
        <v>41</v>
      </c>
      <c r="B10" s="35" t="s">
        <v>19</v>
      </c>
      <c r="C10" s="35" t="s">
        <v>13</v>
      </c>
      <c r="D10" s="36" t="s">
        <v>14</v>
      </c>
      <c r="E10" s="37" t="s">
        <v>20</v>
      </c>
      <c r="F10" s="36" t="s">
        <v>16</v>
      </c>
      <c r="G10" s="38">
        <v>2</v>
      </c>
      <c r="H10" s="39">
        <v>0</v>
      </c>
      <c r="I10" s="38">
        <f>G10*(1+H10/100)</f>
        <v>2</v>
      </c>
      <c r="J10" s="40"/>
      <c r="K10" s="41">
        <f>G10*J10</f>
        <v>0</v>
      </c>
      <c r="M10" s="33"/>
      <c r="N10" s="33"/>
      <c r="O10" s="33"/>
      <c r="P10" s="33"/>
    </row>
    <row r="11" spans="1:16" ht="12.75" outlineLevel="3">
      <c r="A11" s="34">
        <v>41</v>
      </c>
      <c r="B11" s="35" t="s">
        <v>19</v>
      </c>
      <c r="C11" s="35" t="s">
        <v>13</v>
      </c>
      <c r="D11" s="36" t="s">
        <v>14</v>
      </c>
      <c r="E11" s="37" t="s">
        <v>21</v>
      </c>
      <c r="F11" s="36" t="s">
        <v>18</v>
      </c>
      <c r="G11" s="38">
        <v>2</v>
      </c>
      <c r="H11" s="39">
        <v>0</v>
      </c>
      <c r="I11" s="38">
        <f>G11*(1+H11/100)</f>
        <v>2</v>
      </c>
      <c r="J11" s="40"/>
      <c r="K11" s="41">
        <f>G11*J11</f>
        <v>0</v>
      </c>
      <c r="M11" s="33"/>
      <c r="N11" s="33"/>
      <c r="O11" s="33"/>
      <c r="P11" s="33"/>
    </row>
    <row r="12" spans="1:16" ht="12.75" outlineLevel="3">
      <c r="A12" s="34">
        <v>45</v>
      </c>
      <c r="B12" s="35" t="s">
        <v>22</v>
      </c>
      <c r="C12" s="35" t="s">
        <v>23</v>
      </c>
      <c r="D12" s="36" t="s">
        <v>14</v>
      </c>
      <c r="E12" s="37" t="s">
        <v>24</v>
      </c>
      <c r="F12" s="36" t="s">
        <v>16</v>
      </c>
      <c r="G12" s="38">
        <v>20</v>
      </c>
      <c r="H12" s="39">
        <v>0</v>
      </c>
      <c r="I12" s="38">
        <f>G12*(1+H12/100)</f>
        <v>20</v>
      </c>
      <c r="J12" s="40"/>
      <c r="K12" s="41">
        <f>G12*J12</f>
        <v>0</v>
      </c>
      <c r="M12" s="33"/>
      <c r="N12" s="33"/>
      <c r="O12" s="33"/>
      <c r="P12" s="33"/>
    </row>
    <row r="13" spans="1:11" ht="12.75" outlineLevel="3">
      <c r="A13"/>
      <c r="B13"/>
      <c r="C13"/>
      <c r="D13"/>
      <c r="E13" s="33"/>
      <c r="F13"/>
      <c r="G13"/>
      <c r="H13"/>
      <c r="I13"/>
      <c r="J13"/>
      <c r="K13"/>
    </row>
    <row r="14" spans="1:11" ht="20.25" customHeight="1" outlineLevel="3">
      <c r="A14" s="26"/>
      <c r="B14" s="27"/>
      <c r="C14" s="27"/>
      <c r="D14" s="27"/>
      <c r="E14" s="28" t="s">
        <v>25</v>
      </c>
      <c r="F14" s="27"/>
      <c r="G14" s="29"/>
      <c r="H14" s="30"/>
      <c r="I14" s="29"/>
      <c r="J14" s="31"/>
      <c r="K14" s="32">
        <f>SUBTOTAL(9,K15:K20)</f>
        <v>0</v>
      </c>
    </row>
    <row r="15" spans="1:11" ht="25.5" outlineLevel="3">
      <c r="A15" s="34">
        <v>107</v>
      </c>
      <c r="B15" s="35" t="s">
        <v>26</v>
      </c>
      <c r="C15" s="35" t="s">
        <v>27</v>
      </c>
      <c r="D15" s="36" t="s">
        <v>14</v>
      </c>
      <c r="E15" s="37" t="s">
        <v>28</v>
      </c>
      <c r="F15" s="36" t="s">
        <v>29</v>
      </c>
      <c r="G15" s="38">
        <v>71</v>
      </c>
      <c r="H15" s="39">
        <v>0</v>
      </c>
      <c r="I15" s="38">
        <f>G15*(1+H15/100)</f>
        <v>71</v>
      </c>
      <c r="J15" s="40"/>
      <c r="K15" s="41">
        <f aca="true" t="shared" si="0" ref="K15:K20">G15*J15</f>
        <v>0</v>
      </c>
    </row>
    <row r="16" spans="1:11" ht="12.75" outlineLevel="3">
      <c r="A16" s="34">
        <v>108</v>
      </c>
      <c r="B16" s="35"/>
      <c r="C16" s="35" t="s">
        <v>30</v>
      </c>
      <c r="D16" s="36" t="s">
        <v>14</v>
      </c>
      <c r="E16" s="37" t="s">
        <v>31</v>
      </c>
      <c r="F16" s="36" t="s">
        <v>29</v>
      </c>
      <c r="G16" s="38">
        <v>35</v>
      </c>
      <c r="H16" s="39"/>
      <c r="I16" s="38"/>
      <c r="J16" s="40"/>
      <c r="K16" s="41">
        <f t="shared" si="0"/>
        <v>0</v>
      </c>
    </row>
    <row r="17" spans="1:11" ht="12.75" outlineLevel="3">
      <c r="A17" s="34">
        <v>108</v>
      </c>
      <c r="B17" s="35" t="s">
        <v>32</v>
      </c>
      <c r="C17" s="35" t="s">
        <v>33</v>
      </c>
      <c r="D17" s="36" t="s">
        <v>14</v>
      </c>
      <c r="E17" s="37" t="s">
        <v>34</v>
      </c>
      <c r="F17" s="36" t="s">
        <v>35</v>
      </c>
      <c r="G17" s="38">
        <v>66</v>
      </c>
      <c r="H17" s="39">
        <v>0</v>
      </c>
      <c r="I17" s="38">
        <f>G17*(1+H17/100)</f>
        <v>66</v>
      </c>
      <c r="J17" s="40"/>
      <c r="K17" s="41">
        <f t="shared" si="0"/>
        <v>0</v>
      </c>
    </row>
    <row r="18" spans="1:11" ht="12.75" outlineLevel="2">
      <c r="A18" s="34">
        <v>109</v>
      </c>
      <c r="B18" s="35" t="s">
        <v>36</v>
      </c>
      <c r="C18" s="35" t="s">
        <v>37</v>
      </c>
      <c r="D18" s="36" t="s">
        <v>14</v>
      </c>
      <c r="E18" s="37" t="s">
        <v>38</v>
      </c>
      <c r="F18" s="36" t="s">
        <v>29</v>
      </c>
      <c r="G18" s="38">
        <v>4</v>
      </c>
      <c r="H18" s="39">
        <v>0</v>
      </c>
      <c r="I18" s="38">
        <f>G18*(1+H18/100)</f>
        <v>4</v>
      </c>
      <c r="J18" s="40"/>
      <c r="K18" s="41">
        <f t="shared" si="0"/>
        <v>0</v>
      </c>
    </row>
    <row r="19" spans="1:11" ht="12.75" outlineLevel="3">
      <c r="A19" s="34"/>
      <c r="B19" s="35"/>
      <c r="C19" s="35" t="s">
        <v>39</v>
      </c>
      <c r="D19" s="36" t="s">
        <v>14</v>
      </c>
      <c r="E19" s="37" t="s">
        <v>40</v>
      </c>
      <c r="F19" s="36" t="s">
        <v>29</v>
      </c>
      <c r="G19" s="38">
        <v>28</v>
      </c>
      <c r="H19" s="39"/>
      <c r="I19" s="38"/>
      <c r="J19" s="40"/>
      <c r="K19" s="41">
        <f t="shared" si="0"/>
        <v>0</v>
      </c>
    </row>
    <row r="20" spans="1:11" ht="12.75" outlineLevel="2">
      <c r="A20" s="34">
        <v>110</v>
      </c>
      <c r="B20" s="35" t="s">
        <v>41</v>
      </c>
      <c r="C20" s="35" t="s">
        <v>42</v>
      </c>
      <c r="D20" s="36" t="s">
        <v>14</v>
      </c>
      <c r="E20" s="37" t="s">
        <v>43</v>
      </c>
      <c r="F20" s="36" t="s">
        <v>44</v>
      </c>
      <c r="G20" s="38">
        <v>0.5</v>
      </c>
      <c r="H20" s="39">
        <v>0</v>
      </c>
      <c r="I20" s="38">
        <f>G20*(1+H20/100)</f>
        <v>0.5</v>
      </c>
      <c r="J20" s="40"/>
      <c r="K20" s="41">
        <f t="shared" si="0"/>
        <v>0</v>
      </c>
    </row>
    <row r="21" spans="1:11" ht="20.25" customHeight="1" outlineLevel="3">
      <c r="A21" s="26"/>
      <c r="B21" s="27"/>
      <c r="C21" s="27"/>
      <c r="D21" s="27"/>
      <c r="E21" s="28"/>
      <c r="F21" s="27"/>
      <c r="G21" s="29"/>
      <c r="H21" s="30"/>
      <c r="I21" s="29"/>
      <c r="J21" s="31"/>
      <c r="K21" s="32"/>
    </row>
    <row r="22" spans="1:11" ht="20.25" customHeight="1" outlineLevel="3">
      <c r="A22" s="26"/>
      <c r="B22" s="27"/>
      <c r="C22" s="27"/>
      <c r="D22" s="27"/>
      <c r="E22" s="28" t="s">
        <v>45</v>
      </c>
      <c r="F22" s="27"/>
      <c r="G22" s="29"/>
      <c r="H22" s="30"/>
      <c r="I22" s="29"/>
      <c r="J22" s="31"/>
      <c r="K22" s="32">
        <f>SUBTOTAL(9,K23:K24)</f>
        <v>0</v>
      </c>
    </row>
    <row r="23" spans="1:11" ht="12.75" outlineLevel="3">
      <c r="A23" s="34">
        <v>127</v>
      </c>
      <c r="B23" s="35" t="s">
        <v>46</v>
      </c>
      <c r="C23" s="35" t="s">
        <v>47</v>
      </c>
      <c r="D23" s="36" t="s">
        <v>14</v>
      </c>
      <c r="E23" s="37" t="s">
        <v>48</v>
      </c>
      <c r="F23" s="36" t="s">
        <v>49</v>
      </c>
      <c r="G23" s="38">
        <v>0.95</v>
      </c>
      <c r="H23" s="39">
        <v>0</v>
      </c>
      <c r="I23" s="38">
        <f>G23*(1+H23/100)</f>
        <v>0.95</v>
      </c>
      <c r="J23" s="40"/>
      <c r="K23" s="41">
        <f>G23*J23</f>
        <v>0</v>
      </c>
    </row>
    <row r="24" spans="1:11" ht="12.75" outlineLevel="3">
      <c r="A24" s="34"/>
      <c r="B24" s="35"/>
      <c r="C24" s="35" t="s">
        <v>50</v>
      </c>
      <c r="D24" s="36" t="s">
        <v>14</v>
      </c>
      <c r="E24" s="37" t="s">
        <v>51</v>
      </c>
      <c r="F24" s="36" t="s">
        <v>29</v>
      </c>
      <c r="G24" s="38">
        <v>6</v>
      </c>
      <c r="H24" s="39"/>
      <c r="I24" s="38"/>
      <c r="J24" s="40"/>
      <c r="K24" s="41">
        <f>G24*J24</f>
        <v>0</v>
      </c>
    </row>
    <row r="25" spans="1:11" ht="12.75" outlineLevel="3">
      <c r="A25" s="34"/>
      <c r="B25" s="35"/>
      <c r="C25" s="35"/>
      <c r="D25" s="36"/>
      <c r="E25" s="37"/>
      <c r="F25" s="36"/>
      <c r="G25" s="38"/>
      <c r="H25" s="39"/>
      <c r="I25" s="38"/>
      <c r="J25" s="40"/>
      <c r="K25" s="41"/>
    </row>
    <row r="26" spans="1:11" ht="21.75" customHeight="1" outlineLevel="3">
      <c r="A26" s="50"/>
      <c r="B26" s="50"/>
      <c r="C26" s="50"/>
      <c r="D26" s="50"/>
      <c r="E26" s="49" t="s">
        <v>52</v>
      </c>
      <c r="F26" s="36"/>
      <c r="G26" s="38"/>
      <c r="H26" s="39"/>
      <c r="I26" s="38"/>
      <c r="J26" s="40"/>
      <c r="K26" s="32">
        <f>SUBTOTAL(9,K27:K28)</f>
        <v>0</v>
      </c>
    </row>
    <row r="27" spans="1:11" ht="12.75" outlineLevel="3">
      <c r="A27" s="34"/>
      <c r="B27" s="35"/>
      <c r="C27" s="35" t="s">
        <v>53</v>
      </c>
      <c r="D27" s="36" t="s">
        <v>54</v>
      </c>
      <c r="E27" s="48" t="s">
        <v>128</v>
      </c>
      <c r="F27" s="36" t="s">
        <v>55</v>
      </c>
      <c r="G27" s="38">
        <v>1</v>
      </c>
      <c r="H27" s="39"/>
      <c r="I27" s="38"/>
      <c r="J27" s="40"/>
      <c r="K27" s="41">
        <f>G27*J27</f>
        <v>0</v>
      </c>
    </row>
    <row r="28" spans="1:11" ht="12.75" outlineLevel="3">
      <c r="A28" s="34"/>
      <c r="B28" s="35"/>
      <c r="C28" s="35"/>
      <c r="D28" s="36"/>
      <c r="E28" s="37"/>
      <c r="F28" s="36"/>
      <c r="G28" s="38"/>
      <c r="H28" s="39"/>
      <c r="I28" s="38"/>
      <c r="J28" s="40"/>
      <c r="K28" s="41"/>
    </row>
    <row r="29" spans="1:11" ht="20.25" customHeight="1" outlineLevel="2">
      <c r="A29" s="26"/>
      <c r="B29" s="27"/>
      <c r="C29" s="27"/>
      <c r="D29" s="27"/>
      <c r="E29" s="28" t="s">
        <v>56</v>
      </c>
      <c r="F29" s="27"/>
      <c r="G29" s="29"/>
      <c r="H29" s="30"/>
      <c r="I29" s="29"/>
      <c r="J29" s="31"/>
      <c r="K29" s="32">
        <f>SUBTOTAL(9,K30:K31)</f>
        <v>0</v>
      </c>
    </row>
    <row r="30" spans="1:11" ht="12.75" outlineLevel="3">
      <c r="A30" s="34">
        <v>171</v>
      </c>
      <c r="B30" s="35" t="s">
        <v>57</v>
      </c>
      <c r="C30" s="35" t="s">
        <v>58</v>
      </c>
      <c r="D30" s="36" t="s">
        <v>14</v>
      </c>
      <c r="E30" s="37" t="s">
        <v>59</v>
      </c>
      <c r="F30" s="36" t="s">
        <v>55</v>
      </c>
      <c r="G30" s="38">
        <v>1</v>
      </c>
      <c r="H30" s="39">
        <v>0</v>
      </c>
      <c r="I30" s="38">
        <f>G30*(1+H30/100)</f>
        <v>1</v>
      </c>
      <c r="J30" s="40"/>
      <c r="K30" s="41">
        <f>G30*J30</f>
        <v>0</v>
      </c>
    </row>
    <row r="31" spans="1:11" ht="12.75" outlineLevel="2">
      <c r="A31" s="34"/>
      <c r="B31" s="35"/>
      <c r="C31" s="35"/>
      <c r="D31" s="36" t="s">
        <v>14</v>
      </c>
      <c r="E31" s="37" t="s">
        <v>60</v>
      </c>
      <c r="F31" s="36" t="s">
        <v>55</v>
      </c>
      <c r="G31" s="38">
        <v>1</v>
      </c>
      <c r="H31" s="39"/>
      <c r="I31" s="38"/>
      <c r="J31" s="40"/>
      <c r="K31" s="41">
        <f>G31*J31</f>
        <v>0</v>
      </c>
    </row>
    <row r="32" spans="1:11" ht="12.75" outlineLevel="3">
      <c r="A32"/>
      <c r="B32"/>
      <c r="C32"/>
      <c r="D32"/>
      <c r="E32" s="33"/>
      <c r="F32"/>
      <c r="G32"/>
      <c r="H32"/>
      <c r="I32"/>
      <c r="J32"/>
      <c r="K32"/>
    </row>
    <row r="33" spans="1:11" ht="20.25" customHeight="1" outlineLevel="3">
      <c r="A33" s="26"/>
      <c r="B33" s="27"/>
      <c r="C33" s="27"/>
      <c r="D33" s="27"/>
      <c r="E33" s="28" t="s">
        <v>61</v>
      </c>
      <c r="F33" s="27"/>
      <c r="G33" s="29"/>
      <c r="H33" s="30"/>
      <c r="I33" s="29"/>
      <c r="J33" s="31"/>
      <c r="K33" s="32">
        <f>SUBTOTAL(9,K34:K36)</f>
        <v>0</v>
      </c>
    </row>
    <row r="34" spans="1:11" ht="12.75" outlineLevel="3">
      <c r="A34" s="34">
        <v>192</v>
      </c>
      <c r="B34" s="35" t="s">
        <v>62</v>
      </c>
      <c r="C34" s="35" t="s">
        <v>63</v>
      </c>
      <c r="D34" s="36" t="s">
        <v>14</v>
      </c>
      <c r="E34" s="37" t="s">
        <v>64</v>
      </c>
      <c r="F34" s="36" t="s">
        <v>29</v>
      </c>
      <c r="G34" s="38">
        <v>12</v>
      </c>
      <c r="H34" s="39">
        <v>0</v>
      </c>
      <c r="I34" s="38">
        <f>G34*(1+H34/100)</f>
        <v>12</v>
      </c>
      <c r="J34" s="40"/>
      <c r="K34" s="41">
        <f>G34*J34</f>
        <v>0</v>
      </c>
    </row>
    <row r="35" spans="1:11" ht="12.75" outlineLevel="3">
      <c r="A35" s="34">
        <v>194</v>
      </c>
      <c r="B35" s="35" t="s">
        <v>65</v>
      </c>
      <c r="C35" s="35" t="s">
        <v>66</v>
      </c>
      <c r="D35" s="36" t="s">
        <v>14</v>
      </c>
      <c r="E35" s="37" t="s">
        <v>67</v>
      </c>
      <c r="F35" s="36" t="s">
        <v>29</v>
      </c>
      <c r="G35" s="38">
        <v>12</v>
      </c>
      <c r="H35" s="39">
        <v>0</v>
      </c>
      <c r="I35" s="38">
        <f>G35*(1+H35/100)</f>
        <v>12</v>
      </c>
      <c r="J35" s="40"/>
      <c r="K35" s="41">
        <f>G35*J35</f>
        <v>0</v>
      </c>
    </row>
    <row r="36" spans="1:11" ht="12.75" outlineLevel="3">
      <c r="A36" s="34">
        <v>196</v>
      </c>
      <c r="B36" s="35" t="s">
        <v>68</v>
      </c>
      <c r="C36" s="35" t="s">
        <v>42</v>
      </c>
      <c r="D36" s="36" t="s">
        <v>54</v>
      </c>
      <c r="E36" s="37" t="s">
        <v>69</v>
      </c>
      <c r="F36" s="36" t="s">
        <v>70</v>
      </c>
      <c r="G36" s="38">
        <v>2</v>
      </c>
      <c r="H36" s="39">
        <v>0</v>
      </c>
      <c r="I36" s="38">
        <f>G36*(1+H36/100)</f>
        <v>2</v>
      </c>
      <c r="J36" s="40"/>
      <c r="K36" s="41">
        <f>G36*J36</f>
        <v>0</v>
      </c>
    </row>
    <row r="37" spans="1:11" ht="18" customHeight="1" outlineLevel="3">
      <c r="A37" s="34"/>
      <c r="B37" s="35"/>
      <c r="C37" s="35"/>
      <c r="D37" s="36"/>
      <c r="E37" s="27"/>
      <c r="F37" s="42"/>
      <c r="H37" s="43"/>
      <c r="J37" s="44"/>
      <c r="K37" s="32"/>
    </row>
    <row r="38" spans="1:11" ht="20.25" customHeight="1" outlineLevel="3">
      <c r="A38" s="26"/>
      <c r="B38" s="27"/>
      <c r="C38" s="27"/>
      <c r="D38" s="27"/>
      <c r="E38" s="28" t="s">
        <v>71</v>
      </c>
      <c r="F38" s="27"/>
      <c r="G38" s="29"/>
      <c r="H38" s="30"/>
      <c r="I38" s="29"/>
      <c r="J38" s="31"/>
      <c r="K38" s="32">
        <f>SUBTOTAL(9,K39:K42)</f>
        <v>0</v>
      </c>
    </row>
    <row r="39" spans="1:11" ht="12.75" outlineLevel="3">
      <c r="A39" s="34">
        <v>200</v>
      </c>
      <c r="B39" s="35" t="s">
        <v>72</v>
      </c>
      <c r="C39" s="35" t="s">
        <v>73</v>
      </c>
      <c r="D39" s="36" t="s">
        <v>14</v>
      </c>
      <c r="E39" s="37" t="s">
        <v>74</v>
      </c>
      <c r="F39" s="36" t="s">
        <v>29</v>
      </c>
      <c r="G39" s="38">
        <v>285</v>
      </c>
      <c r="H39" s="39">
        <v>0</v>
      </c>
      <c r="I39" s="38">
        <f>G39*(1+H39/100)</f>
        <v>285</v>
      </c>
      <c r="J39" s="40"/>
      <c r="K39" s="41">
        <f>G39*J39</f>
        <v>0</v>
      </c>
    </row>
    <row r="40" spans="1:11" ht="12.75" outlineLevel="3">
      <c r="A40" s="34">
        <v>200</v>
      </c>
      <c r="B40" s="35" t="s">
        <v>72</v>
      </c>
      <c r="C40" s="35" t="s">
        <v>75</v>
      </c>
      <c r="D40" s="36" t="s">
        <v>14</v>
      </c>
      <c r="E40" s="37" t="s">
        <v>76</v>
      </c>
      <c r="F40" s="36" t="s">
        <v>29</v>
      </c>
      <c r="G40" s="38">
        <v>285</v>
      </c>
      <c r="H40" s="39">
        <v>0</v>
      </c>
      <c r="I40" s="38">
        <f>G40*(1+H40/100)</f>
        <v>285</v>
      </c>
      <c r="J40" s="40"/>
      <c r="K40" s="41">
        <f>G40*J40</f>
        <v>0</v>
      </c>
    </row>
    <row r="41" spans="1:11" ht="12.75" outlineLevel="3">
      <c r="A41" s="34">
        <v>200</v>
      </c>
      <c r="B41" s="35" t="s">
        <v>72</v>
      </c>
      <c r="C41" s="35" t="s">
        <v>77</v>
      </c>
      <c r="D41" s="36" t="s">
        <v>14</v>
      </c>
      <c r="E41" s="37" t="s">
        <v>78</v>
      </c>
      <c r="F41" s="36" t="s">
        <v>29</v>
      </c>
      <c r="G41" s="38">
        <v>285</v>
      </c>
      <c r="H41" s="39">
        <v>0</v>
      </c>
      <c r="I41" s="38">
        <f>G41*(1+H41/100)</f>
        <v>285</v>
      </c>
      <c r="J41" s="40"/>
      <c r="K41" s="41">
        <f>G41*J41</f>
        <v>0</v>
      </c>
    </row>
    <row r="42" spans="1:11" ht="12.75" outlineLevel="2">
      <c r="A42" s="34">
        <v>200</v>
      </c>
      <c r="B42" s="35" t="s">
        <v>72</v>
      </c>
      <c r="C42" s="35" t="s">
        <v>79</v>
      </c>
      <c r="D42" s="36" t="s">
        <v>14</v>
      </c>
      <c r="E42" s="37" t="s">
        <v>80</v>
      </c>
      <c r="F42" s="36" t="s">
        <v>29</v>
      </c>
      <c r="G42" s="38">
        <v>10</v>
      </c>
      <c r="H42" s="39">
        <v>0</v>
      </c>
      <c r="I42" s="38">
        <f>G42*(1+H42/100)</f>
        <v>10</v>
      </c>
      <c r="J42" s="40"/>
      <c r="K42" s="41">
        <f>G42*J42</f>
        <v>0</v>
      </c>
    </row>
    <row r="43" spans="1:11" ht="12.75" outlineLevel="2">
      <c r="A43" s="34">
        <v>200</v>
      </c>
      <c r="B43" s="35"/>
      <c r="C43" s="35" t="s">
        <v>129</v>
      </c>
      <c r="D43" s="36" t="s">
        <v>14</v>
      </c>
      <c r="E43" s="37" t="s">
        <v>130</v>
      </c>
      <c r="F43" s="36" t="s">
        <v>29</v>
      </c>
      <c r="G43" s="38">
        <v>33</v>
      </c>
      <c r="H43" s="39"/>
      <c r="I43" s="38"/>
      <c r="J43" s="40"/>
      <c r="K43" s="41">
        <f>G43*J43</f>
        <v>0</v>
      </c>
    </row>
    <row r="44" spans="1:11" ht="20.25" customHeight="1" outlineLevel="3">
      <c r="A44" s="26"/>
      <c r="B44" s="27"/>
      <c r="C44" s="27"/>
      <c r="D44" s="27"/>
      <c r="E44" s="28" t="s">
        <v>81</v>
      </c>
      <c r="F44" s="27"/>
      <c r="G44" s="29"/>
      <c r="H44" s="30"/>
      <c r="I44" s="29"/>
      <c r="J44" s="31"/>
      <c r="K44" s="32">
        <f>SUBTOTAL(9,K45:K46)</f>
        <v>0</v>
      </c>
    </row>
    <row r="45" spans="1:11" ht="12.75" outlineLevel="2">
      <c r="A45" s="34">
        <v>192</v>
      </c>
      <c r="B45" s="35" t="s">
        <v>62</v>
      </c>
      <c r="C45" s="35" t="s">
        <v>82</v>
      </c>
      <c r="D45" s="36" t="s">
        <v>14</v>
      </c>
      <c r="E45" s="37" t="s">
        <v>83</v>
      </c>
      <c r="F45" s="36" t="s">
        <v>55</v>
      </c>
      <c r="G45" s="38">
        <v>1</v>
      </c>
      <c r="H45" s="39">
        <v>0</v>
      </c>
      <c r="I45" s="38">
        <f>G45*(1+H45/100)</f>
        <v>1</v>
      </c>
      <c r="J45" s="40"/>
      <c r="K45" s="41">
        <f>G45*J45</f>
        <v>0</v>
      </c>
    </row>
    <row r="46" spans="1:11" ht="12.75" outlineLevel="2">
      <c r="A46" s="34"/>
      <c r="B46" s="35"/>
      <c r="C46" s="35"/>
      <c r="D46" s="36"/>
      <c r="E46" s="37"/>
      <c r="F46" s="36"/>
      <c r="G46" s="38"/>
      <c r="H46" s="39"/>
      <c r="I46" s="38"/>
      <c r="J46" s="40"/>
      <c r="K46" s="41"/>
    </row>
    <row r="47" spans="1:11" ht="20.25" customHeight="1" outlineLevel="3">
      <c r="A47" s="26"/>
      <c r="B47" s="27"/>
      <c r="C47" s="27"/>
      <c r="D47" s="27"/>
      <c r="E47" s="28" t="s">
        <v>84</v>
      </c>
      <c r="F47" s="27"/>
      <c r="G47" s="29"/>
      <c r="H47" s="30"/>
      <c r="I47" s="29"/>
      <c r="J47" s="31"/>
      <c r="K47" s="32">
        <f>SUBTOTAL(9,K48:K54)</f>
        <v>0</v>
      </c>
    </row>
    <row r="48" spans="1:11" ht="12.75" outlineLevel="2">
      <c r="A48" s="34">
        <v>192</v>
      </c>
      <c r="B48" s="35" t="s">
        <v>62</v>
      </c>
      <c r="C48" s="35" t="s">
        <v>85</v>
      </c>
      <c r="D48" s="36" t="s">
        <v>14</v>
      </c>
      <c r="E48" s="37" t="s">
        <v>86</v>
      </c>
      <c r="F48" s="36" t="s">
        <v>29</v>
      </c>
      <c r="G48" s="38">
        <v>29</v>
      </c>
      <c r="H48" s="39">
        <v>0</v>
      </c>
      <c r="I48" s="38">
        <f aca="true" t="shared" si="1" ref="I48:I54">G48*(1+H48/100)</f>
        <v>29</v>
      </c>
      <c r="J48" s="40"/>
      <c r="K48" s="41">
        <f aca="true" t="shared" si="2" ref="K48:K54">G48*J48</f>
        <v>0</v>
      </c>
    </row>
    <row r="49" spans="1:11" ht="12.75" outlineLevel="3">
      <c r="A49" s="34">
        <v>192</v>
      </c>
      <c r="B49" s="35" t="s">
        <v>62</v>
      </c>
      <c r="C49" s="35" t="s">
        <v>87</v>
      </c>
      <c r="D49" s="36" t="s">
        <v>14</v>
      </c>
      <c r="E49" s="37" t="s">
        <v>88</v>
      </c>
      <c r="F49" s="36" t="s">
        <v>49</v>
      </c>
      <c r="G49" s="38">
        <v>161</v>
      </c>
      <c r="H49" s="39">
        <v>0</v>
      </c>
      <c r="I49" s="38">
        <f t="shared" si="1"/>
        <v>161</v>
      </c>
      <c r="J49" s="40"/>
      <c r="K49" s="41">
        <f t="shared" si="2"/>
        <v>0</v>
      </c>
    </row>
    <row r="50" spans="1:11" ht="12.75" outlineLevel="3">
      <c r="A50" s="34">
        <v>192</v>
      </c>
      <c r="B50" s="35" t="s">
        <v>62</v>
      </c>
      <c r="C50" s="35" t="s">
        <v>89</v>
      </c>
      <c r="D50" s="36" t="s">
        <v>14</v>
      </c>
      <c r="E50" s="37" t="s">
        <v>90</v>
      </c>
      <c r="F50" s="36" t="s">
        <v>29</v>
      </c>
      <c r="G50" s="38">
        <v>32</v>
      </c>
      <c r="H50" s="39">
        <v>0</v>
      </c>
      <c r="I50" s="38">
        <f t="shared" si="1"/>
        <v>32</v>
      </c>
      <c r="J50" s="40"/>
      <c r="K50" s="41">
        <f t="shared" si="2"/>
        <v>0</v>
      </c>
    </row>
    <row r="51" spans="1:11" ht="12.75" outlineLevel="3">
      <c r="A51" s="34">
        <v>192</v>
      </c>
      <c r="B51" s="35" t="s">
        <v>62</v>
      </c>
      <c r="C51" s="35" t="s">
        <v>91</v>
      </c>
      <c r="D51" s="36" t="s">
        <v>14</v>
      </c>
      <c r="E51" s="37" t="s">
        <v>92</v>
      </c>
      <c r="F51" s="36" t="s">
        <v>49</v>
      </c>
      <c r="G51" s="38">
        <v>483</v>
      </c>
      <c r="H51" s="39">
        <v>0</v>
      </c>
      <c r="I51" s="38">
        <f t="shared" si="1"/>
        <v>483</v>
      </c>
      <c r="J51" s="40"/>
      <c r="K51" s="41">
        <f t="shared" si="2"/>
        <v>0</v>
      </c>
    </row>
    <row r="52" spans="1:11" ht="12.75" outlineLevel="2">
      <c r="A52" s="34">
        <v>192</v>
      </c>
      <c r="B52" s="35" t="s">
        <v>62</v>
      </c>
      <c r="C52" s="35" t="s">
        <v>93</v>
      </c>
      <c r="D52" s="36" t="s">
        <v>14</v>
      </c>
      <c r="E52" s="37" t="s">
        <v>94</v>
      </c>
      <c r="F52" s="36" t="s">
        <v>29</v>
      </c>
      <c r="G52" s="38">
        <v>80</v>
      </c>
      <c r="H52" s="39">
        <v>0</v>
      </c>
      <c r="I52" s="38">
        <f t="shared" si="1"/>
        <v>80</v>
      </c>
      <c r="J52" s="40"/>
      <c r="K52" s="41">
        <f t="shared" si="2"/>
        <v>0</v>
      </c>
    </row>
    <row r="53" spans="1:11" ht="12.75" outlineLevel="3">
      <c r="A53" s="34">
        <v>192</v>
      </c>
      <c r="B53" s="35" t="s">
        <v>62</v>
      </c>
      <c r="C53" s="35" t="s">
        <v>95</v>
      </c>
      <c r="D53" s="36" t="s">
        <v>14</v>
      </c>
      <c r="E53" s="37" t="s">
        <v>96</v>
      </c>
      <c r="F53" s="36" t="s">
        <v>29</v>
      </c>
      <c r="G53" s="38">
        <v>80</v>
      </c>
      <c r="H53" s="39">
        <v>0</v>
      </c>
      <c r="I53" s="38">
        <f t="shared" si="1"/>
        <v>80</v>
      </c>
      <c r="J53" s="40"/>
      <c r="K53" s="41">
        <f t="shared" si="2"/>
        <v>0</v>
      </c>
    </row>
    <row r="54" spans="1:11" ht="12.75" outlineLevel="2">
      <c r="A54" s="34">
        <v>192</v>
      </c>
      <c r="B54" s="35" t="s">
        <v>62</v>
      </c>
      <c r="C54" s="35" t="s">
        <v>97</v>
      </c>
      <c r="D54" s="36" t="s">
        <v>14</v>
      </c>
      <c r="E54" s="37" t="s">
        <v>98</v>
      </c>
      <c r="F54" s="36" t="s">
        <v>29</v>
      </c>
      <c r="G54" s="38">
        <v>160</v>
      </c>
      <c r="H54" s="39">
        <v>0</v>
      </c>
      <c r="I54" s="38">
        <f t="shared" si="1"/>
        <v>160</v>
      </c>
      <c r="J54" s="40"/>
      <c r="K54" s="41">
        <f t="shared" si="2"/>
        <v>0</v>
      </c>
    </row>
    <row r="55" spans="1:11" ht="18" customHeight="1" outlineLevel="3">
      <c r="A55"/>
      <c r="B55"/>
      <c r="C55"/>
      <c r="D55"/>
      <c r="E55"/>
      <c r="F55"/>
      <c r="G55"/>
      <c r="H55"/>
      <c r="I55"/>
      <c r="J55"/>
      <c r="K55"/>
    </row>
    <row r="56" spans="1:11" ht="21" customHeight="1" outlineLevel="3">
      <c r="A56" s="20"/>
      <c r="B56" s="21"/>
      <c r="C56" s="21"/>
      <c r="D56" s="21"/>
      <c r="E56" s="45" t="s">
        <v>99</v>
      </c>
      <c r="F56" s="21"/>
      <c r="G56" s="22"/>
      <c r="H56" s="23"/>
      <c r="I56" s="22"/>
      <c r="J56" s="24"/>
      <c r="K56" s="25">
        <f>SUBTOTAL(9,K58:K75)</f>
        <v>0</v>
      </c>
    </row>
    <row r="57" spans="1:11" ht="16.5" customHeight="1" outlineLevel="3">
      <c r="A57" s="20"/>
      <c r="B57" s="21"/>
      <c r="C57" s="21"/>
      <c r="D57" s="21"/>
      <c r="E57" s="45"/>
      <c r="F57" s="21"/>
      <c r="G57" s="22"/>
      <c r="H57" s="23"/>
      <c r="I57" s="22"/>
      <c r="J57" s="24"/>
      <c r="K57" s="25"/>
    </row>
    <row r="58" spans="1:11" ht="20.25" customHeight="1" outlineLevel="1">
      <c r="A58" s="26"/>
      <c r="B58" s="27"/>
      <c r="C58" s="27"/>
      <c r="D58" s="27"/>
      <c r="E58" s="28" t="s">
        <v>100</v>
      </c>
      <c r="F58" s="27"/>
      <c r="G58" s="29"/>
      <c r="H58" s="30"/>
      <c r="I58" s="29"/>
      <c r="J58" s="31"/>
      <c r="K58" s="32">
        <f>SUBTOTAL(9,K59:K59)</f>
        <v>0</v>
      </c>
    </row>
    <row r="59" spans="1:11" ht="12.75" outlineLevel="2">
      <c r="A59" s="34">
        <v>200</v>
      </c>
      <c r="B59" s="35" t="s">
        <v>72</v>
      </c>
      <c r="C59" s="35" t="s">
        <v>101</v>
      </c>
      <c r="D59" s="36" t="s">
        <v>14</v>
      </c>
      <c r="E59" s="37" t="s">
        <v>102</v>
      </c>
      <c r="F59" s="36" t="s">
        <v>29</v>
      </c>
      <c r="G59" s="38">
        <v>112</v>
      </c>
      <c r="H59" s="39">
        <v>0</v>
      </c>
      <c r="I59" s="38">
        <f>G59*(1+H59/100)</f>
        <v>112</v>
      </c>
      <c r="J59" s="40"/>
      <c r="K59" s="41">
        <f>G59*J59</f>
        <v>0</v>
      </c>
    </row>
    <row r="60" spans="1:11" ht="12.75" outlineLevel="2">
      <c r="A60" s="34"/>
      <c r="B60" s="35"/>
      <c r="C60" s="35"/>
      <c r="D60" s="36"/>
      <c r="E60" s="37"/>
      <c r="F60" s="36"/>
      <c r="G60" s="38"/>
      <c r="H60" s="39"/>
      <c r="I60" s="38"/>
      <c r="J60" s="40"/>
      <c r="K60" s="41"/>
    </row>
    <row r="61" spans="1:11" ht="15" outlineLevel="3">
      <c r="A61" s="26"/>
      <c r="B61" s="27"/>
      <c r="C61" s="27"/>
      <c r="D61" s="27"/>
      <c r="E61" s="28" t="s">
        <v>103</v>
      </c>
      <c r="F61" s="27"/>
      <c r="G61" s="29"/>
      <c r="H61" s="30"/>
      <c r="I61" s="29"/>
      <c r="J61" s="31"/>
      <c r="K61" s="32">
        <f>SUBTOTAL(9,K62:K64)</f>
        <v>0</v>
      </c>
    </row>
    <row r="62" spans="1:11" ht="12.75" customHeight="1" outlineLevel="3">
      <c r="A62" s="34">
        <v>200</v>
      </c>
      <c r="B62" s="35" t="s">
        <v>72</v>
      </c>
      <c r="C62" s="35" t="s">
        <v>104</v>
      </c>
      <c r="D62" s="36" t="s">
        <v>14</v>
      </c>
      <c r="E62" s="37" t="s">
        <v>105</v>
      </c>
      <c r="F62" s="36" t="s">
        <v>29</v>
      </c>
      <c r="G62" s="38">
        <v>18</v>
      </c>
      <c r="H62" s="39">
        <v>0</v>
      </c>
      <c r="I62" s="38">
        <f>G62*(1+H62/100)</f>
        <v>18</v>
      </c>
      <c r="J62" s="40"/>
      <c r="K62" s="41">
        <f>G62*J62</f>
        <v>0</v>
      </c>
    </row>
    <row r="63" spans="1:11" ht="12.75" outlineLevel="3">
      <c r="A63" s="34">
        <v>200</v>
      </c>
      <c r="B63" s="35" t="s">
        <v>72</v>
      </c>
      <c r="C63" s="35" t="s">
        <v>106</v>
      </c>
      <c r="D63" s="36" t="s">
        <v>14</v>
      </c>
      <c r="E63" s="37" t="s">
        <v>107</v>
      </c>
      <c r="F63" s="36" t="s">
        <v>49</v>
      </c>
      <c r="G63" s="38">
        <v>1.4</v>
      </c>
      <c r="H63" s="39">
        <v>0</v>
      </c>
      <c r="I63" s="38">
        <f>G63*(1+H63/100)</f>
        <v>1.4</v>
      </c>
      <c r="J63" s="40"/>
      <c r="K63" s="41">
        <f>G63*J63</f>
        <v>0</v>
      </c>
    </row>
    <row r="64" spans="1:11" ht="12.75" outlineLevel="3">
      <c r="A64" s="34">
        <v>200</v>
      </c>
      <c r="B64" s="35" t="s">
        <v>72</v>
      </c>
      <c r="C64" s="35" t="s">
        <v>108</v>
      </c>
      <c r="D64" s="36" t="s">
        <v>14</v>
      </c>
      <c r="E64" s="37" t="s">
        <v>109</v>
      </c>
      <c r="F64" s="36" t="s">
        <v>55</v>
      </c>
      <c r="G64" s="38">
        <v>1</v>
      </c>
      <c r="H64" s="39">
        <v>0</v>
      </c>
      <c r="I64" s="38">
        <f>G64*(1+H64/100)</f>
        <v>1</v>
      </c>
      <c r="J64" s="40"/>
      <c r="K64" s="41">
        <f>G64*J64</f>
        <v>0</v>
      </c>
    </row>
    <row r="65" spans="1:11" ht="12.75" outlineLevel="3">
      <c r="A65" s="34"/>
      <c r="B65" s="35"/>
      <c r="C65" s="35"/>
      <c r="D65" s="36"/>
      <c r="E65" s="37"/>
      <c r="F65" s="36"/>
      <c r="G65" s="38"/>
      <c r="H65" s="39"/>
      <c r="I65" s="38"/>
      <c r="J65" s="40"/>
      <c r="K65" s="41"/>
    </row>
    <row r="66" spans="1:11" ht="15" outlineLevel="3">
      <c r="A66" s="26"/>
      <c r="B66" s="27"/>
      <c r="C66" s="27"/>
      <c r="D66" s="27"/>
      <c r="E66" s="28" t="s">
        <v>124</v>
      </c>
      <c r="F66" s="27"/>
      <c r="G66" s="29"/>
      <c r="H66" s="30"/>
      <c r="I66" s="29"/>
      <c r="J66" s="31"/>
      <c r="K66" s="32">
        <f>SUBTOTAL(9,K67:K67)</f>
        <v>0</v>
      </c>
    </row>
    <row r="67" spans="1:11" ht="18" customHeight="1" outlineLevel="3">
      <c r="A67" s="34">
        <v>200</v>
      </c>
      <c r="B67" s="35" t="s">
        <v>72</v>
      </c>
      <c r="C67" s="35" t="s">
        <v>110</v>
      </c>
      <c r="D67" s="36" t="s">
        <v>14</v>
      </c>
      <c r="E67" s="37" t="s">
        <v>111</v>
      </c>
      <c r="F67" s="36" t="s">
        <v>55</v>
      </c>
      <c r="G67" s="38">
        <v>1</v>
      </c>
      <c r="H67" s="39">
        <v>0</v>
      </c>
      <c r="I67" s="38">
        <f>G67*(1+H67/100)</f>
        <v>1</v>
      </c>
      <c r="J67" s="40"/>
      <c r="K67" s="41">
        <f>G67*J67</f>
        <v>0</v>
      </c>
    </row>
    <row r="68" spans="1:11" ht="18" customHeight="1" outlineLevel="3">
      <c r="A68" s="34"/>
      <c r="B68" s="35"/>
      <c r="C68" s="35"/>
      <c r="D68" s="36"/>
      <c r="E68" s="37"/>
      <c r="F68" s="36"/>
      <c r="G68" s="38"/>
      <c r="H68" s="39"/>
      <c r="I68" s="38"/>
      <c r="J68" s="40"/>
      <c r="K68" s="41"/>
    </row>
    <row r="69" spans="1:11" ht="15" outlineLevel="3">
      <c r="A69" s="26"/>
      <c r="B69" s="27"/>
      <c r="C69" s="27"/>
      <c r="D69" s="27"/>
      <c r="E69" s="28" t="s">
        <v>112</v>
      </c>
      <c r="F69" s="27"/>
      <c r="G69" s="29"/>
      <c r="H69" s="30"/>
      <c r="I69" s="29"/>
      <c r="J69" s="31"/>
      <c r="K69" s="32">
        <f>SUBTOTAL(9,K70:K75)</f>
        <v>0</v>
      </c>
    </row>
    <row r="70" spans="1:11" ht="12.75" customHeight="1" outlineLevel="3">
      <c r="A70" s="34">
        <v>200</v>
      </c>
      <c r="B70" s="35" t="s">
        <v>72</v>
      </c>
      <c r="C70" s="35" t="s">
        <v>113</v>
      </c>
      <c r="D70" s="36" t="s">
        <v>14</v>
      </c>
      <c r="E70" s="37" t="s">
        <v>114</v>
      </c>
      <c r="F70" s="36" t="s">
        <v>44</v>
      </c>
      <c r="G70" s="38">
        <v>10.5</v>
      </c>
      <c r="H70" s="39">
        <v>0</v>
      </c>
      <c r="I70" s="38">
        <f aca="true" t="shared" si="3" ref="I70:I75">G70*(1+H70/100)</f>
        <v>10.5</v>
      </c>
      <c r="J70" s="40"/>
      <c r="K70" s="41">
        <f aca="true" t="shared" si="4" ref="K70:K75">G70*J70</f>
        <v>0</v>
      </c>
    </row>
    <row r="71" spans="1:11" ht="12.75" outlineLevel="3">
      <c r="A71" s="34">
        <v>200</v>
      </c>
      <c r="B71" s="35" t="s">
        <v>72</v>
      </c>
      <c r="C71" s="35" t="s">
        <v>115</v>
      </c>
      <c r="D71" s="36" t="s">
        <v>14</v>
      </c>
      <c r="E71" s="37" t="s">
        <v>116</v>
      </c>
      <c r="F71" s="36" t="s">
        <v>44</v>
      </c>
      <c r="G71" s="38">
        <v>10.5</v>
      </c>
      <c r="H71" s="39">
        <v>0</v>
      </c>
      <c r="I71" s="38">
        <f t="shared" si="3"/>
        <v>10.5</v>
      </c>
      <c r="J71" s="40"/>
      <c r="K71" s="41">
        <f t="shared" si="4"/>
        <v>0</v>
      </c>
    </row>
    <row r="72" spans="1:11" ht="12.75" outlineLevel="3">
      <c r="A72" s="34">
        <v>200</v>
      </c>
      <c r="B72" s="35" t="s">
        <v>72</v>
      </c>
      <c r="C72" s="35" t="s">
        <v>117</v>
      </c>
      <c r="D72" s="36" t="s">
        <v>14</v>
      </c>
      <c r="E72" s="37" t="s">
        <v>118</v>
      </c>
      <c r="F72" s="36" t="s">
        <v>44</v>
      </c>
      <c r="G72" s="38">
        <v>10.5</v>
      </c>
      <c r="H72" s="39">
        <v>0</v>
      </c>
      <c r="I72" s="38">
        <f t="shared" si="3"/>
        <v>10.5</v>
      </c>
      <c r="J72" s="40"/>
      <c r="K72" s="41">
        <f t="shared" si="4"/>
        <v>0</v>
      </c>
    </row>
    <row r="73" spans="1:11" ht="12.75" outlineLevel="3">
      <c r="A73" s="34">
        <v>200</v>
      </c>
      <c r="B73" s="35" t="s">
        <v>72</v>
      </c>
      <c r="C73" s="35" t="s">
        <v>119</v>
      </c>
      <c r="D73" s="36" t="s">
        <v>14</v>
      </c>
      <c r="E73" s="37" t="s">
        <v>120</v>
      </c>
      <c r="F73" s="36" t="s">
        <v>49</v>
      </c>
      <c r="G73" s="38">
        <v>15</v>
      </c>
      <c r="H73" s="39">
        <v>0</v>
      </c>
      <c r="I73" s="38">
        <f t="shared" si="3"/>
        <v>15</v>
      </c>
      <c r="J73" s="40"/>
      <c r="K73" s="41">
        <f t="shared" si="4"/>
        <v>0</v>
      </c>
    </row>
    <row r="74" spans="1:11" ht="12.75" outlineLevel="3">
      <c r="A74" s="34">
        <v>200</v>
      </c>
      <c r="B74" s="35" t="s">
        <v>72</v>
      </c>
      <c r="C74" s="35" t="s">
        <v>121</v>
      </c>
      <c r="D74" s="36" t="s">
        <v>14</v>
      </c>
      <c r="E74" s="37" t="s">
        <v>122</v>
      </c>
      <c r="F74" s="36" t="s">
        <v>44</v>
      </c>
      <c r="G74" s="38">
        <v>10.5</v>
      </c>
      <c r="H74" s="39">
        <v>0</v>
      </c>
      <c r="I74" s="38">
        <f t="shared" si="3"/>
        <v>10.5</v>
      </c>
      <c r="J74" s="40"/>
      <c r="K74" s="41">
        <f t="shared" si="4"/>
        <v>0</v>
      </c>
    </row>
    <row r="75" spans="1:11" ht="12.75" outlineLevel="3">
      <c r="A75" s="34">
        <v>200</v>
      </c>
      <c r="B75" s="35" t="s">
        <v>72</v>
      </c>
      <c r="C75" s="35" t="s">
        <v>42</v>
      </c>
      <c r="D75" s="36" t="s">
        <v>14</v>
      </c>
      <c r="E75" s="37" t="s">
        <v>123</v>
      </c>
      <c r="F75" s="36" t="s">
        <v>44</v>
      </c>
      <c r="G75" s="38">
        <v>10.5</v>
      </c>
      <c r="H75" s="39">
        <v>0</v>
      </c>
      <c r="I75" s="38">
        <f t="shared" si="3"/>
        <v>10.5</v>
      </c>
      <c r="J75" s="40"/>
      <c r="K75" s="41">
        <f t="shared" si="4"/>
        <v>0</v>
      </c>
    </row>
    <row r="76" spans="1:11" ht="12.75" outlineLevel="3">
      <c r="A76"/>
      <c r="B76"/>
      <c r="C76"/>
      <c r="D76"/>
      <c r="E76"/>
      <c r="F76"/>
      <c r="G76"/>
      <c r="H76"/>
      <c r="I76"/>
      <c r="J76"/>
      <c r="K76"/>
    </row>
    <row r="77" spans="1:11" ht="20.25" customHeight="1" outlineLevel="3">
      <c r="A77"/>
      <c r="B77"/>
      <c r="C77"/>
      <c r="D77"/>
      <c r="E77"/>
      <c r="F77"/>
      <c r="G77"/>
      <c r="H77"/>
      <c r="I77"/>
      <c r="J77"/>
      <c r="K77"/>
    </row>
    <row r="78" spans="1:11" ht="12.75" outlineLevel="2">
      <c r="A78"/>
      <c r="B78"/>
      <c r="C78"/>
      <c r="D78"/>
      <c r="E78"/>
      <c r="F78"/>
      <c r="G78"/>
      <c r="H78"/>
      <c r="I78"/>
      <c r="J78"/>
      <c r="K78"/>
    </row>
    <row r="79" spans="1:11" ht="20.25" customHeight="1" outlineLevel="3">
      <c r="A79"/>
      <c r="B79"/>
      <c r="C79"/>
      <c r="D79"/>
      <c r="E79"/>
      <c r="F79"/>
      <c r="G79"/>
      <c r="H79"/>
      <c r="I79"/>
      <c r="J79"/>
      <c r="K79"/>
    </row>
    <row r="80" spans="1:11" ht="12.75" outlineLevel="3">
      <c r="A80"/>
      <c r="B80"/>
      <c r="C80"/>
      <c r="D80"/>
      <c r="E80"/>
      <c r="F80"/>
      <c r="G80"/>
      <c r="H80"/>
      <c r="I80"/>
      <c r="J80"/>
      <c r="K80"/>
    </row>
    <row r="81" spans="1:11" ht="12.75" outlineLevel="2">
      <c r="A81"/>
      <c r="B81"/>
      <c r="C81"/>
      <c r="D81"/>
      <c r="E81"/>
      <c r="F81"/>
      <c r="G81"/>
      <c r="H81"/>
      <c r="I81"/>
      <c r="J81"/>
      <c r="K81"/>
    </row>
    <row r="82" spans="1:11" ht="12.75" outlineLevel="3">
      <c r="A82"/>
      <c r="B82"/>
      <c r="C82"/>
      <c r="D82"/>
      <c r="E82"/>
      <c r="F82"/>
      <c r="G82"/>
      <c r="H82"/>
      <c r="I82"/>
      <c r="J82"/>
      <c r="K82"/>
    </row>
    <row r="83" spans="1:11" ht="12.75" outlineLevel="3">
      <c r="A83"/>
      <c r="B83"/>
      <c r="C83"/>
      <c r="D83"/>
      <c r="E83"/>
      <c r="F83"/>
      <c r="G83"/>
      <c r="H83"/>
      <c r="I83"/>
      <c r="J83"/>
      <c r="K83"/>
    </row>
    <row r="84" spans="1:11" ht="12.75" outlineLevel="3">
      <c r="A84"/>
      <c r="B84"/>
      <c r="C84"/>
      <c r="D84"/>
      <c r="E84"/>
      <c r="F84"/>
      <c r="G84"/>
      <c r="H84"/>
      <c r="I84"/>
      <c r="J84"/>
      <c r="K84"/>
    </row>
    <row r="85" spans="1:11" ht="12.75" outlineLevel="3">
      <c r="A85"/>
      <c r="B85"/>
      <c r="C85"/>
      <c r="D85"/>
      <c r="E85"/>
      <c r="F85"/>
      <c r="G85"/>
      <c r="H85"/>
      <c r="I85"/>
      <c r="J85"/>
      <c r="K85"/>
    </row>
    <row r="86" spans="1:11" ht="12.75" outlineLevel="3">
      <c r="A86"/>
      <c r="B86"/>
      <c r="C86"/>
      <c r="D86"/>
      <c r="E86"/>
      <c r="F86"/>
      <c r="G86"/>
      <c r="H86"/>
      <c r="I86"/>
      <c r="J86"/>
      <c r="K86"/>
    </row>
    <row r="87" spans="1:11" ht="20.25" customHeight="1" outlineLevel="2">
      <c r="A87"/>
      <c r="B87"/>
      <c r="C87"/>
      <c r="D87"/>
      <c r="E87"/>
      <c r="F87"/>
      <c r="G87"/>
      <c r="H87"/>
      <c r="I87"/>
      <c r="J87"/>
      <c r="K87"/>
    </row>
    <row r="88" spans="1:11" ht="12.75" outlineLevel="3">
      <c r="A88"/>
      <c r="B88"/>
      <c r="C88"/>
      <c r="D88"/>
      <c r="E88"/>
      <c r="F88"/>
      <c r="G88"/>
      <c r="H88"/>
      <c r="I88"/>
      <c r="J88"/>
      <c r="K88"/>
    </row>
    <row r="89" spans="1:11" ht="12.75" outlineLevel="3">
      <c r="A89"/>
      <c r="B89"/>
      <c r="C89"/>
      <c r="D89"/>
      <c r="E89"/>
      <c r="F89"/>
      <c r="G89"/>
      <c r="H89"/>
      <c r="I89"/>
      <c r="J89"/>
      <c r="K89"/>
    </row>
    <row r="90" spans="1:11" ht="20.25" customHeight="1" outlineLevel="2">
      <c r="A90"/>
      <c r="B90"/>
      <c r="C90"/>
      <c r="D90"/>
      <c r="E90"/>
      <c r="F90"/>
      <c r="G90"/>
      <c r="H90"/>
      <c r="I90"/>
      <c r="J90"/>
      <c r="K90"/>
    </row>
    <row r="91" spans="1:11" ht="12.75" outlineLevel="3">
      <c r="A91"/>
      <c r="B91"/>
      <c r="C91"/>
      <c r="D91"/>
      <c r="E91"/>
      <c r="F91"/>
      <c r="G91"/>
      <c r="H91"/>
      <c r="I91"/>
      <c r="J91"/>
      <c r="K91"/>
    </row>
    <row r="92" spans="1:11" ht="20.25" customHeight="1" outlineLevel="2">
      <c r="A92"/>
      <c r="B92"/>
      <c r="C92"/>
      <c r="D92"/>
      <c r="E92"/>
      <c r="F92"/>
      <c r="G92"/>
      <c r="H92"/>
      <c r="I92"/>
      <c r="J92"/>
      <c r="K92"/>
    </row>
    <row r="93" spans="1:11" ht="12.75" outlineLevel="3">
      <c r="A93"/>
      <c r="B93"/>
      <c r="C93"/>
      <c r="D93"/>
      <c r="E93"/>
      <c r="F93"/>
      <c r="G93"/>
      <c r="H93"/>
      <c r="I93"/>
      <c r="J93"/>
      <c r="K93"/>
    </row>
    <row r="94" spans="1:11" ht="17.25" customHeight="1" outlineLevel="3">
      <c r="A94"/>
      <c r="B94"/>
      <c r="C94"/>
      <c r="D94"/>
      <c r="E94"/>
      <c r="F94"/>
      <c r="G94"/>
      <c r="H94"/>
      <c r="I94"/>
      <c r="J94"/>
      <c r="K94"/>
    </row>
    <row r="95" spans="1:11" ht="17.25" customHeight="1" outlineLevel="3">
      <c r="A95"/>
      <c r="B95"/>
      <c r="C95"/>
      <c r="D95"/>
      <c r="E95"/>
      <c r="F95"/>
      <c r="G95"/>
      <c r="H95"/>
      <c r="I95"/>
      <c r="J95"/>
      <c r="K95"/>
    </row>
    <row r="96" spans="1:11" ht="20.25" customHeight="1" outlineLevel="2">
      <c r="A96"/>
      <c r="B96"/>
      <c r="C96"/>
      <c r="D96"/>
      <c r="E96"/>
      <c r="F96"/>
      <c r="G96"/>
      <c r="H96"/>
      <c r="I96"/>
      <c r="J96"/>
      <c r="K96"/>
    </row>
    <row r="97" spans="1:11" ht="12.75" outlineLevel="3">
      <c r="A97"/>
      <c r="B97"/>
      <c r="C97"/>
      <c r="D97"/>
      <c r="E97"/>
      <c r="F97"/>
      <c r="G97"/>
      <c r="H97"/>
      <c r="I97"/>
      <c r="J97"/>
      <c r="K97"/>
    </row>
    <row r="98" spans="1:11" ht="20.25" customHeight="1" outlineLevel="2">
      <c r="A98"/>
      <c r="B98"/>
      <c r="C98"/>
      <c r="D98"/>
      <c r="E98"/>
      <c r="F98"/>
      <c r="G98"/>
      <c r="H98"/>
      <c r="I98"/>
      <c r="J98"/>
      <c r="K98"/>
    </row>
    <row r="99" spans="1:11" ht="12.75" outlineLevel="3">
      <c r="A99"/>
      <c r="B99"/>
      <c r="C99"/>
      <c r="D99"/>
      <c r="E99"/>
      <c r="F99"/>
      <c r="G99"/>
      <c r="H99"/>
      <c r="I99"/>
      <c r="J99"/>
      <c r="K99"/>
    </row>
    <row r="100" spans="1:11" ht="20.25" customHeight="1" outlineLevel="2">
      <c r="A100"/>
      <c r="B100"/>
      <c r="C100"/>
      <c r="D100"/>
      <c r="E100"/>
      <c r="F100"/>
      <c r="G100"/>
      <c r="H100"/>
      <c r="I100"/>
      <c r="J100"/>
      <c r="K100"/>
    </row>
    <row r="101" spans="1:11" ht="12.75" outlineLevel="3">
      <c r="A101"/>
      <c r="B101"/>
      <c r="C101"/>
      <c r="D101"/>
      <c r="E101"/>
      <c r="F101"/>
      <c r="G101"/>
      <c r="H101"/>
      <c r="I101"/>
      <c r="J101"/>
      <c r="K101"/>
    </row>
    <row r="102" spans="1:11" ht="12.75" outlineLevel="3">
      <c r="A102"/>
      <c r="B102"/>
      <c r="C102"/>
      <c r="D102"/>
      <c r="E102"/>
      <c r="F102"/>
      <c r="G102"/>
      <c r="H102"/>
      <c r="I102"/>
      <c r="J102"/>
      <c r="K102"/>
    </row>
    <row r="103" spans="1:11" ht="20.25" customHeight="1" outlineLevel="2">
      <c r="A103"/>
      <c r="B103"/>
      <c r="C103"/>
      <c r="D103"/>
      <c r="E103"/>
      <c r="F103"/>
      <c r="G103"/>
      <c r="H103"/>
      <c r="I103"/>
      <c r="J103"/>
      <c r="K103"/>
    </row>
    <row r="104" spans="1:11" ht="12.75" outlineLevel="3">
      <c r="A104"/>
      <c r="B104"/>
      <c r="C104"/>
      <c r="D104"/>
      <c r="E104"/>
      <c r="F104"/>
      <c r="G104"/>
      <c r="H104"/>
      <c r="I104"/>
      <c r="J104"/>
      <c r="K104"/>
    </row>
    <row r="105" spans="1:11" ht="12.75" outlineLevel="3">
      <c r="A105"/>
      <c r="B105"/>
      <c r="C105"/>
      <c r="D105"/>
      <c r="E105"/>
      <c r="F105"/>
      <c r="G105"/>
      <c r="H105"/>
      <c r="I105"/>
      <c r="J105"/>
      <c r="K105"/>
    </row>
    <row r="106" spans="1:11" ht="20.25" customHeight="1" outlineLevel="2">
      <c r="A106"/>
      <c r="B106"/>
      <c r="C106"/>
      <c r="D106"/>
      <c r="E106"/>
      <c r="F106"/>
      <c r="G106"/>
      <c r="H106"/>
      <c r="I106"/>
      <c r="J106"/>
      <c r="K106"/>
    </row>
    <row r="107" spans="1:11" ht="12.75" outlineLevel="3">
      <c r="A107"/>
      <c r="B107"/>
      <c r="C107"/>
      <c r="D107"/>
      <c r="E107"/>
      <c r="F107"/>
      <c r="G107"/>
      <c r="H107"/>
      <c r="I107"/>
      <c r="J107"/>
      <c r="K107"/>
    </row>
    <row r="108" spans="1:11" ht="20.25" customHeight="1" outlineLevel="2">
      <c r="A108"/>
      <c r="B108"/>
      <c r="C108"/>
      <c r="D108"/>
      <c r="E108"/>
      <c r="F108"/>
      <c r="G108"/>
      <c r="H108"/>
      <c r="I108"/>
      <c r="J108"/>
      <c r="K108"/>
    </row>
    <row r="109" spans="1:11" ht="12.75" outlineLevel="3">
      <c r="A109"/>
      <c r="B109"/>
      <c r="C109"/>
      <c r="D109"/>
      <c r="E109"/>
      <c r="F109"/>
      <c r="G109"/>
      <c r="H109"/>
      <c r="I109"/>
      <c r="J109"/>
      <c r="K109"/>
    </row>
    <row r="110" spans="1:11" ht="12.75" outlineLevel="3">
      <c r="A110"/>
      <c r="B110"/>
      <c r="C110"/>
      <c r="D110"/>
      <c r="E110"/>
      <c r="F110"/>
      <c r="G110"/>
      <c r="H110"/>
      <c r="I110"/>
      <c r="J110"/>
      <c r="K110"/>
    </row>
    <row r="111" spans="1:11" ht="12.75" outlineLevel="3">
      <c r="A111"/>
      <c r="B111"/>
      <c r="C111"/>
      <c r="D111"/>
      <c r="E111"/>
      <c r="F111"/>
      <c r="G111"/>
      <c r="H111"/>
      <c r="I111"/>
      <c r="J111"/>
      <c r="K111"/>
    </row>
    <row r="112" spans="1:11" ht="12.75" outlineLevel="3">
      <c r="A112"/>
      <c r="B112"/>
      <c r="C112"/>
      <c r="D112"/>
      <c r="E112"/>
      <c r="F112"/>
      <c r="G112"/>
      <c r="H112"/>
      <c r="I112"/>
      <c r="J112"/>
      <c r="K112"/>
    </row>
    <row r="113" spans="1:11" ht="12.75" outlineLevel="3">
      <c r="A113"/>
      <c r="B113"/>
      <c r="C113"/>
      <c r="D113"/>
      <c r="E113"/>
      <c r="F113"/>
      <c r="G113"/>
      <c r="H113"/>
      <c r="I113"/>
      <c r="J113"/>
      <c r="K113"/>
    </row>
    <row r="114" spans="1:11" ht="12.75" outlineLevel="3">
      <c r="A114"/>
      <c r="B114"/>
      <c r="C114"/>
      <c r="D114"/>
      <c r="E114"/>
      <c r="F114"/>
      <c r="G114"/>
      <c r="H114"/>
      <c r="I114"/>
      <c r="J114"/>
      <c r="K114"/>
    </row>
    <row r="115" spans="1:11" ht="20.25" customHeight="1" outlineLevel="2">
      <c r="A115"/>
      <c r="B115"/>
      <c r="C115"/>
      <c r="D115"/>
      <c r="E115"/>
      <c r="F115"/>
      <c r="G115"/>
      <c r="H115"/>
      <c r="I115"/>
      <c r="J115"/>
      <c r="K115"/>
    </row>
    <row r="116" spans="1:11" ht="12.75" outlineLevel="3">
      <c r="A116"/>
      <c r="B116"/>
      <c r="C116"/>
      <c r="D116"/>
      <c r="E116"/>
      <c r="F116"/>
      <c r="G116"/>
      <c r="H116"/>
      <c r="I116"/>
      <c r="J116"/>
      <c r="K116"/>
    </row>
    <row r="117" spans="1:11" ht="12.75" outlineLevel="3">
      <c r="A117"/>
      <c r="B117"/>
      <c r="C117"/>
      <c r="D117"/>
      <c r="E117"/>
      <c r="F117"/>
      <c r="G117"/>
      <c r="H117"/>
      <c r="I117"/>
      <c r="J117"/>
      <c r="K117"/>
    </row>
    <row r="118" spans="1:11" ht="20.25" customHeight="1" outlineLevel="2">
      <c r="A118"/>
      <c r="B118"/>
      <c r="C118"/>
      <c r="D118"/>
      <c r="E118"/>
      <c r="F118"/>
      <c r="G118"/>
      <c r="H118"/>
      <c r="I118"/>
      <c r="J118"/>
      <c r="K118"/>
    </row>
    <row r="119" spans="1:11" ht="12.75" hidden="1" outlineLevel="3">
      <c r="A119"/>
      <c r="B119"/>
      <c r="C119"/>
      <c r="D119"/>
      <c r="E119"/>
      <c r="F119"/>
      <c r="G119"/>
      <c r="H119"/>
      <c r="I119"/>
      <c r="J119"/>
      <c r="K119"/>
    </row>
    <row r="120" spans="1:11" ht="12.75" hidden="1" outlineLevel="3">
      <c r="A120"/>
      <c r="B120"/>
      <c r="C120"/>
      <c r="D120"/>
      <c r="E120"/>
      <c r="F120"/>
      <c r="G120"/>
      <c r="H120"/>
      <c r="I120"/>
      <c r="J120"/>
      <c r="K120"/>
    </row>
    <row r="121" spans="1:11" ht="12.75" hidden="1" outlineLevel="3">
      <c r="A121"/>
      <c r="B121"/>
      <c r="C121"/>
      <c r="D121"/>
      <c r="E121"/>
      <c r="F121"/>
      <c r="G121"/>
      <c r="H121"/>
      <c r="I121"/>
      <c r="J121"/>
      <c r="K121"/>
    </row>
    <row r="122" spans="1:11" ht="12.75" hidden="1" outlineLevel="3">
      <c r="A122"/>
      <c r="B122"/>
      <c r="C122"/>
      <c r="D122"/>
      <c r="E122"/>
      <c r="F122"/>
      <c r="G122"/>
      <c r="H122"/>
      <c r="I122"/>
      <c r="J122"/>
      <c r="K122"/>
    </row>
    <row r="123" spans="1:11" ht="20.25" customHeight="1" outlineLevel="2" collapsed="1">
      <c r="A123"/>
      <c r="B123"/>
      <c r="C123"/>
      <c r="D123"/>
      <c r="E123"/>
      <c r="F123"/>
      <c r="G123"/>
      <c r="H123"/>
      <c r="I123"/>
      <c r="J123"/>
      <c r="K123"/>
    </row>
    <row r="124" spans="1:11" ht="12.75" hidden="1" outlineLevel="3">
      <c r="A124"/>
      <c r="B124"/>
      <c r="C124"/>
      <c r="D124"/>
      <c r="E124"/>
      <c r="F124"/>
      <c r="G124"/>
      <c r="H124"/>
      <c r="I124"/>
      <c r="J124"/>
      <c r="K124"/>
    </row>
    <row r="125" spans="1:11" ht="12.75" hidden="1" outlineLevel="3">
      <c r="A125"/>
      <c r="B125"/>
      <c r="C125"/>
      <c r="D125"/>
      <c r="E125"/>
      <c r="F125"/>
      <c r="G125"/>
      <c r="H125"/>
      <c r="I125"/>
      <c r="J125"/>
      <c r="K125"/>
    </row>
    <row r="126" spans="1:11" ht="12.75" hidden="1" outlineLevel="3">
      <c r="A126"/>
      <c r="B126"/>
      <c r="C126"/>
      <c r="D126"/>
      <c r="E126"/>
      <c r="F126"/>
      <c r="G126"/>
      <c r="H126"/>
      <c r="I126"/>
      <c r="J126"/>
      <c r="K126"/>
    </row>
    <row r="127" spans="1:11" ht="12.75" hidden="1" outlineLevel="3">
      <c r="A127"/>
      <c r="B127"/>
      <c r="C127"/>
      <c r="D127"/>
      <c r="E127"/>
      <c r="F127"/>
      <c r="G127"/>
      <c r="H127"/>
      <c r="I127"/>
      <c r="J127"/>
      <c r="K127"/>
    </row>
    <row r="128" spans="1:11" ht="12.75" hidden="1" outlineLevel="3">
      <c r="A128"/>
      <c r="B128"/>
      <c r="C128"/>
      <c r="D128"/>
      <c r="E128"/>
      <c r="F128"/>
      <c r="G128"/>
      <c r="H128"/>
      <c r="I128"/>
      <c r="J128"/>
      <c r="K128"/>
    </row>
    <row r="129" spans="1:11" ht="12.75" hidden="1" outlineLevel="3">
      <c r="A129"/>
      <c r="B129"/>
      <c r="C129"/>
      <c r="D129"/>
      <c r="E129"/>
      <c r="F129"/>
      <c r="G129"/>
      <c r="H129"/>
      <c r="I129"/>
      <c r="J129"/>
      <c r="K129"/>
    </row>
    <row r="130" spans="1:11" ht="12.75" hidden="1" outlineLevel="3">
      <c r="A130"/>
      <c r="B130"/>
      <c r="C130"/>
      <c r="D130"/>
      <c r="E130"/>
      <c r="F130"/>
      <c r="G130"/>
      <c r="H130"/>
      <c r="I130"/>
      <c r="J130"/>
      <c r="K130"/>
    </row>
    <row r="131" spans="1:11" ht="20.25" customHeight="1" outlineLevel="2" collapsed="1">
      <c r="A131"/>
      <c r="B131"/>
      <c r="C131"/>
      <c r="D131"/>
      <c r="E131"/>
      <c r="F131"/>
      <c r="G131"/>
      <c r="H131"/>
      <c r="I131"/>
      <c r="J131"/>
      <c r="K131"/>
    </row>
    <row r="132" spans="1:11" ht="12.75" outlineLevel="3">
      <c r="A132"/>
      <c r="B132"/>
      <c r="C132"/>
      <c r="D132"/>
      <c r="E132"/>
      <c r="F132"/>
      <c r="G132"/>
      <c r="H132"/>
      <c r="I132"/>
      <c r="J132"/>
      <c r="K132"/>
    </row>
    <row r="133" spans="1:11" ht="12.75" outlineLevel="3">
      <c r="A133"/>
      <c r="B133"/>
      <c r="C133"/>
      <c r="D133"/>
      <c r="E133"/>
      <c r="F133"/>
      <c r="G133"/>
      <c r="H133"/>
      <c r="I133"/>
      <c r="J133"/>
      <c r="K133"/>
    </row>
    <row r="134" spans="1:11" ht="12.75" outlineLevel="3">
      <c r="A134"/>
      <c r="B134"/>
      <c r="C134"/>
      <c r="D134"/>
      <c r="E134"/>
      <c r="F134"/>
      <c r="G134"/>
      <c r="H134"/>
      <c r="I134"/>
      <c r="J134"/>
      <c r="K134"/>
    </row>
    <row r="135" spans="1:11" ht="18" customHeight="1" outlineLevel="3">
      <c r="A135"/>
      <c r="B135"/>
      <c r="C135"/>
      <c r="D135"/>
      <c r="E135"/>
      <c r="F135"/>
      <c r="G135"/>
      <c r="H135"/>
      <c r="I135"/>
      <c r="J135"/>
      <c r="K135"/>
    </row>
    <row r="136" spans="1:11" ht="12.75" outlineLevel="3">
      <c r="A136"/>
      <c r="B136"/>
      <c r="C136"/>
      <c r="D136"/>
      <c r="E136"/>
      <c r="F136"/>
      <c r="G136"/>
      <c r="H136"/>
      <c r="I136"/>
      <c r="J136"/>
      <c r="K136"/>
    </row>
    <row r="137" spans="1:11" ht="12.75" outlineLevel="3">
      <c r="A137"/>
      <c r="B137"/>
      <c r="C137"/>
      <c r="D137"/>
      <c r="E137"/>
      <c r="F137"/>
      <c r="G137"/>
      <c r="H137"/>
      <c r="I137"/>
      <c r="J137"/>
      <c r="K137"/>
    </row>
    <row r="138" spans="1:11" ht="20.25" customHeight="1" outlineLevel="2">
      <c r="A138"/>
      <c r="B138"/>
      <c r="C138"/>
      <c r="D138"/>
      <c r="E138"/>
      <c r="F138"/>
      <c r="G138"/>
      <c r="H138"/>
      <c r="I138"/>
      <c r="J138"/>
      <c r="K138"/>
    </row>
    <row r="139" spans="1:11" ht="12.75" outlineLevel="3">
      <c r="A139"/>
      <c r="B139"/>
      <c r="C139"/>
      <c r="D139"/>
      <c r="E139"/>
      <c r="F139"/>
      <c r="G139"/>
      <c r="H139"/>
      <c r="I139"/>
      <c r="J139"/>
      <c r="K139"/>
    </row>
    <row r="140" spans="1:11" ht="12.75">
      <c r="A140"/>
      <c r="B140"/>
      <c r="C140"/>
      <c r="D140"/>
      <c r="E140"/>
      <c r="F140"/>
      <c r="G140"/>
      <c r="H140"/>
      <c r="I140"/>
      <c r="J140"/>
      <c r="K140"/>
    </row>
    <row r="141" spans="1:11" ht="12.75">
      <c r="A141"/>
      <c r="B141"/>
      <c r="C141"/>
      <c r="D141"/>
      <c r="E141"/>
      <c r="F141"/>
      <c r="G141"/>
      <c r="H141"/>
      <c r="I141"/>
      <c r="J141"/>
      <c r="K141"/>
    </row>
    <row r="142" spans="1:11" ht="12.75">
      <c r="A142"/>
      <c r="B142"/>
      <c r="C142"/>
      <c r="D142"/>
      <c r="E142"/>
      <c r="F142"/>
      <c r="G142"/>
      <c r="H142"/>
      <c r="I142"/>
      <c r="J142"/>
      <c r="K142"/>
    </row>
    <row r="143" spans="1:11" ht="20.25" customHeight="1">
      <c r="A143"/>
      <c r="B143"/>
      <c r="C143"/>
      <c r="D143"/>
      <c r="E143"/>
      <c r="F143"/>
      <c r="G143"/>
      <c r="H143"/>
      <c r="I143"/>
      <c r="J143"/>
      <c r="K143"/>
    </row>
    <row r="144" spans="1:11" ht="12.75">
      <c r="A144"/>
      <c r="B144"/>
      <c r="C144"/>
      <c r="D144"/>
      <c r="E144"/>
      <c r="F144"/>
      <c r="G144"/>
      <c r="H144"/>
      <c r="I144"/>
      <c r="J144"/>
      <c r="K144"/>
    </row>
    <row r="145" spans="1:11" ht="20.25" customHeight="1">
      <c r="A145"/>
      <c r="B145"/>
      <c r="C145"/>
      <c r="D145"/>
      <c r="E145"/>
      <c r="F145"/>
      <c r="G145"/>
      <c r="H145"/>
      <c r="I145"/>
      <c r="J145"/>
      <c r="K145"/>
    </row>
    <row r="146" spans="1:11" ht="12.75">
      <c r="A146"/>
      <c r="B146"/>
      <c r="C146"/>
      <c r="D146"/>
      <c r="E146"/>
      <c r="F146"/>
      <c r="G146"/>
      <c r="H146"/>
      <c r="I146"/>
      <c r="J146"/>
      <c r="K146"/>
    </row>
    <row r="147" spans="1:11" ht="12.75">
      <c r="A147"/>
      <c r="B147"/>
      <c r="C147"/>
      <c r="D147"/>
      <c r="E147"/>
      <c r="F147"/>
      <c r="G147"/>
      <c r="H147"/>
      <c r="I147"/>
      <c r="J147"/>
      <c r="K147"/>
    </row>
    <row r="148" spans="1:11" ht="12.75">
      <c r="A148"/>
      <c r="B148"/>
      <c r="C148"/>
      <c r="D148"/>
      <c r="E148"/>
      <c r="F148"/>
      <c r="G148"/>
      <c r="H148"/>
      <c r="I148"/>
      <c r="J148"/>
      <c r="K148"/>
    </row>
    <row r="149" spans="1:11" ht="12.75">
      <c r="A149"/>
      <c r="B149"/>
      <c r="C149"/>
      <c r="D149"/>
      <c r="E149"/>
      <c r="F149"/>
      <c r="G149"/>
      <c r="H149"/>
      <c r="I149"/>
      <c r="J149"/>
      <c r="K149"/>
    </row>
    <row r="150" spans="1:11" ht="12.75">
      <c r="A150"/>
      <c r="B150"/>
      <c r="C150"/>
      <c r="D150"/>
      <c r="E150"/>
      <c r="F150"/>
      <c r="G150"/>
      <c r="H150"/>
      <c r="I150"/>
      <c r="J150"/>
      <c r="K150"/>
    </row>
    <row r="151" spans="1:11" ht="12.75">
      <c r="A151"/>
      <c r="B151"/>
      <c r="C151"/>
      <c r="D151"/>
      <c r="E151"/>
      <c r="F151"/>
      <c r="G151"/>
      <c r="H151"/>
      <c r="I151"/>
      <c r="J151"/>
      <c r="K151"/>
    </row>
    <row r="152" spans="1:11" ht="12.75">
      <c r="A152"/>
      <c r="B152"/>
      <c r="C152"/>
      <c r="D152"/>
      <c r="E152"/>
      <c r="F152"/>
      <c r="G152"/>
      <c r="H152"/>
      <c r="I152"/>
      <c r="J152"/>
      <c r="K152"/>
    </row>
    <row r="153" spans="1:11" ht="20.25" customHeight="1">
      <c r="A153"/>
      <c r="B153"/>
      <c r="C153"/>
      <c r="D153"/>
      <c r="E153"/>
      <c r="F153"/>
      <c r="G153"/>
      <c r="H153"/>
      <c r="I153"/>
      <c r="J153"/>
      <c r="K153"/>
    </row>
    <row r="154" spans="1:11" ht="12.75">
      <c r="A154"/>
      <c r="B154"/>
      <c r="C154"/>
      <c r="D154"/>
      <c r="E154"/>
      <c r="F154"/>
      <c r="G154"/>
      <c r="H154"/>
      <c r="I154"/>
      <c r="J154"/>
      <c r="K154"/>
    </row>
    <row r="155" spans="1:11" ht="20.25" customHeight="1">
      <c r="A155"/>
      <c r="B155"/>
      <c r="C155"/>
      <c r="D155"/>
      <c r="E155"/>
      <c r="F155"/>
      <c r="G155"/>
      <c r="H155"/>
      <c r="I155"/>
      <c r="J155"/>
      <c r="K155"/>
    </row>
    <row r="156" spans="1:11" ht="12.75">
      <c r="A156"/>
      <c r="B156"/>
      <c r="C156"/>
      <c r="D156"/>
      <c r="E156"/>
      <c r="F156"/>
      <c r="G156"/>
      <c r="H156"/>
      <c r="I156"/>
      <c r="J156"/>
      <c r="K156"/>
    </row>
    <row r="157" spans="1:11" ht="12.75">
      <c r="A157"/>
      <c r="B157"/>
      <c r="C157"/>
      <c r="D157"/>
      <c r="E157"/>
      <c r="F157"/>
      <c r="G157"/>
      <c r="H157"/>
      <c r="I157"/>
      <c r="J157"/>
      <c r="K157"/>
    </row>
    <row r="158" spans="1:11" ht="12.75">
      <c r="A158"/>
      <c r="B158"/>
      <c r="C158"/>
      <c r="D158"/>
      <c r="E158"/>
      <c r="F158"/>
      <c r="G158"/>
      <c r="H158"/>
      <c r="I158"/>
      <c r="J158"/>
      <c r="K158"/>
    </row>
    <row r="159" spans="1:11" ht="20.25" customHeight="1">
      <c r="A159"/>
      <c r="B159"/>
      <c r="C159"/>
      <c r="D159"/>
      <c r="E159"/>
      <c r="F159"/>
      <c r="G159"/>
      <c r="H159"/>
      <c r="I159"/>
      <c r="J159"/>
      <c r="K159"/>
    </row>
    <row r="160" spans="1:11" ht="12.75">
      <c r="A160"/>
      <c r="B160"/>
      <c r="C160"/>
      <c r="D160"/>
      <c r="E160"/>
      <c r="F160"/>
      <c r="G160"/>
      <c r="H160"/>
      <c r="I160"/>
      <c r="J160"/>
      <c r="K160"/>
    </row>
    <row r="161" spans="1:11" ht="20.25" customHeight="1">
      <c r="A161"/>
      <c r="B161"/>
      <c r="C161"/>
      <c r="D161"/>
      <c r="E161"/>
      <c r="F161"/>
      <c r="G161"/>
      <c r="H161"/>
      <c r="I161"/>
      <c r="J161"/>
      <c r="K161"/>
    </row>
    <row r="162" spans="1:11" ht="12.75">
      <c r="A162"/>
      <c r="B162"/>
      <c r="C162"/>
      <c r="D162"/>
      <c r="E162"/>
      <c r="F162"/>
      <c r="G162"/>
      <c r="H162"/>
      <c r="I162"/>
      <c r="J162"/>
      <c r="K162"/>
    </row>
    <row r="163" spans="1:11" ht="12.75">
      <c r="A163"/>
      <c r="B163"/>
      <c r="C163"/>
      <c r="D163"/>
      <c r="E163"/>
      <c r="F163"/>
      <c r="G163"/>
      <c r="H163"/>
      <c r="I163"/>
      <c r="J163"/>
      <c r="K163"/>
    </row>
    <row r="164" spans="1:11" ht="12.75">
      <c r="A164"/>
      <c r="B164"/>
      <c r="C164"/>
      <c r="D164"/>
      <c r="E164"/>
      <c r="F164"/>
      <c r="G164"/>
      <c r="H164"/>
      <c r="I164"/>
      <c r="J164"/>
      <c r="K164"/>
    </row>
    <row r="165" spans="1:11" ht="12.75">
      <c r="A165"/>
      <c r="B165"/>
      <c r="C165"/>
      <c r="D165"/>
      <c r="E165"/>
      <c r="F165"/>
      <c r="G165"/>
      <c r="H165"/>
      <c r="I165"/>
      <c r="J165"/>
      <c r="K165"/>
    </row>
    <row r="166" spans="1:11" ht="12.75">
      <c r="A166"/>
      <c r="B166"/>
      <c r="C166"/>
      <c r="D166"/>
      <c r="E166"/>
      <c r="F166"/>
      <c r="G166"/>
      <c r="H166"/>
      <c r="I166"/>
      <c r="J166"/>
      <c r="K166"/>
    </row>
    <row r="167" spans="1:11" ht="12.75">
      <c r="A167"/>
      <c r="B167"/>
      <c r="C167"/>
      <c r="D167"/>
      <c r="E167"/>
      <c r="F167"/>
      <c r="G167"/>
      <c r="H167"/>
      <c r="I167"/>
      <c r="J167"/>
      <c r="K167"/>
    </row>
    <row r="168" spans="1:11" ht="12.75">
      <c r="A168"/>
      <c r="B168"/>
      <c r="C168"/>
      <c r="D168"/>
      <c r="E168"/>
      <c r="F168"/>
      <c r="G168"/>
      <c r="H168"/>
      <c r="I168"/>
      <c r="J168"/>
      <c r="K168"/>
    </row>
    <row r="180" spans="1:16" ht="12.75">
      <c r="A180"/>
      <c r="B180" s="35"/>
      <c r="C180" s="35"/>
      <c r="D180" s="36"/>
      <c r="E180" s="46"/>
      <c r="F180" s="36"/>
      <c r="G180" s="38"/>
      <c r="H180" s="39"/>
      <c r="I180" s="38"/>
      <c r="J180" s="40"/>
      <c r="K180" s="41"/>
      <c r="M180" s="33"/>
      <c r="N180" s="33"/>
      <c r="O180" s="33"/>
      <c r="P180" s="33"/>
    </row>
    <row r="181" spans="1:16" ht="12.75">
      <c r="A181"/>
      <c r="B181" s="35"/>
      <c r="C181" s="35"/>
      <c r="D181" s="36"/>
      <c r="E181" s="34"/>
      <c r="F181" s="36"/>
      <c r="G181" s="38"/>
      <c r="H181" s="39"/>
      <c r="I181" s="38"/>
      <c r="J181" s="40"/>
      <c r="K181" s="41"/>
      <c r="M181" s="33"/>
      <c r="N181" s="33"/>
      <c r="O181" s="33"/>
      <c r="P181" s="33"/>
    </row>
    <row r="182" spans="1:16" ht="12.75">
      <c r="A182"/>
      <c r="B182" s="35"/>
      <c r="C182" s="35"/>
      <c r="D182" s="36"/>
      <c r="E182" s="34"/>
      <c r="F182" s="36"/>
      <c r="G182" s="38"/>
      <c r="H182" s="39"/>
      <c r="I182" s="38"/>
      <c r="J182" s="40"/>
      <c r="K182" s="41"/>
      <c r="M182" s="33"/>
      <c r="N182" s="33"/>
      <c r="O182" s="33"/>
      <c r="P182" s="33"/>
    </row>
    <row r="183" spans="1:16" ht="12.75">
      <c r="A183"/>
      <c r="B183" s="35"/>
      <c r="C183" s="35"/>
      <c r="D183" s="36"/>
      <c r="E183" s="34"/>
      <c r="F183" s="36"/>
      <c r="G183" s="38"/>
      <c r="H183" s="39"/>
      <c r="I183" s="38"/>
      <c r="J183" s="40"/>
      <c r="K183" s="41"/>
      <c r="M183" s="33"/>
      <c r="N183" s="33"/>
      <c r="O183" s="33"/>
      <c r="P183" s="33"/>
    </row>
    <row r="184" spans="1:16" ht="12.75">
      <c r="A184"/>
      <c r="B184" s="35"/>
      <c r="C184" s="35"/>
      <c r="D184" s="36"/>
      <c r="E184" s="34"/>
      <c r="F184" s="36"/>
      <c r="G184" s="38"/>
      <c r="H184" s="39"/>
      <c r="I184" s="38"/>
      <c r="J184" s="40"/>
      <c r="K184" s="41"/>
      <c r="M184" s="33"/>
      <c r="N184" s="33"/>
      <c r="O184" s="33"/>
      <c r="P184" s="33"/>
    </row>
    <row r="185" spans="1:16" ht="12.75">
      <c r="A185"/>
      <c r="B185" s="35"/>
      <c r="C185" s="35"/>
      <c r="D185" s="36"/>
      <c r="E185" s="34"/>
      <c r="F185" s="36"/>
      <c r="G185" s="38"/>
      <c r="H185" s="39"/>
      <c r="I185" s="38"/>
      <c r="J185" s="40"/>
      <c r="K185" s="41"/>
      <c r="M185" s="33"/>
      <c r="N185" s="33"/>
      <c r="O185" s="33"/>
      <c r="P185" s="33"/>
    </row>
    <row r="186" spans="1:16" ht="12.75">
      <c r="A186"/>
      <c r="B186" s="35"/>
      <c r="C186" s="35"/>
      <c r="D186" s="36"/>
      <c r="E186" s="34"/>
      <c r="F186" s="36"/>
      <c r="G186" s="38"/>
      <c r="H186" s="39"/>
      <c r="I186" s="38"/>
      <c r="J186" s="40"/>
      <c r="K186" s="41"/>
      <c r="M186" s="33"/>
      <c r="N186" s="33"/>
      <c r="O186" s="33"/>
      <c r="P186" s="33"/>
    </row>
    <row r="187" spans="1:16" ht="12.75">
      <c r="A187"/>
      <c r="B187" s="35"/>
      <c r="C187" s="35"/>
      <c r="D187" s="36"/>
      <c r="E187" s="34"/>
      <c r="F187" s="36"/>
      <c r="G187" s="38"/>
      <c r="H187" s="39"/>
      <c r="I187" s="38"/>
      <c r="J187" s="40"/>
      <c r="K187" s="41"/>
      <c r="M187" s="33"/>
      <c r="N187" s="33"/>
      <c r="O187" s="33"/>
      <c r="P187" s="33"/>
    </row>
    <row r="188" spans="1:16" ht="12.75">
      <c r="A188"/>
      <c r="B188" s="35"/>
      <c r="C188" s="35"/>
      <c r="D188" s="36"/>
      <c r="E188" s="34"/>
      <c r="F188" s="36"/>
      <c r="G188" s="38"/>
      <c r="H188" s="39"/>
      <c r="I188" s="38"/>
      <c r="J188" s="40"/>
      <c r="K188" s="41"/>
      <c r="M188" s="33"/>
      <c r="N188" s="33"/>
      <c r="O188" s="33"/>
      <c r="P188" s="33"/>
    </row>
    <row r="189" spans="1:16" ht="20.25" customHeight="1">
      <c r="A189"/>
      <c r="B189" s="27"/>
      <c r="C189" s="27"/>
      <c r="D189" s="27"/>
      <c r="E189" s="34"/>
      <c r="F189" s="27"/>
      <c r="G189" s="29"/>
      <c r="H189" s="30"/>
      <c r="I189" s="29"/>
      <c r="J189" s="31"/>
      <c r="K189" s="32"/>
      <c r="M189" s="33"/>
      <c r="N189" s="33"/>
      <c r="O189" s="33"/>
      <c r="P189" s="33"/>
    </row>
    <row r="190" spans="1:16" ht="15">
      <c r="A190"/>
      <c r="B190" s="35"/>
      <c r="C190" s="35"/>
      <c r="D190" s="36"/>
      <c r="E190" s="26"/>
      <c r="F190" s="36"/>
      <c r="G190" s="38"/>
      <c r="H190" s="39"/>
      <c r="I190" s="38"/>
      <c r="J190" s="40"/>
      <c r="K190" s="41"/>
      <c r="M190" s="33"/>
      <c r="N190" s="33"/>
      <c r="O190" s="33"/>
      <c r="P190" s="33"/>
    </row>
    <row r="191" spans="1:16" ht="20.25" customHeight="1">
      <c r="A191"/>
      <c r="B191" s="27"/>
      <c r="C191" s="27"/>
      <c r="D191" s="27"/>
      <c r="E191" s="34"/>
      <c r="F191" s="27"/>
      <c r="G191" s="29"/>
      <c r="H191" s="30"/>
      <c r="I191" s="29"/>
      <c r="J191" s="31"/>
      <c r="K191" s="32"/>
      <c r="M191" s="33"/>
      <c r="N191" s="33"/>
      <c r="O191" s="33"/>
      <c r="P191" s="33"/>
    </row>
    <row r="192" spans="1:16" ht="15">
      <c r="A192"/>
      <c r="B192" s="35"/>
      <c r="C192" s="35"/>
      <c r="D192" s="36"/>
      <c r="E192" s="26"/>
      <c r="F192" s="36"/>
      <c r="G192" s="38"/>
      <c r="H192" s="39"/>
      <c r="I192" s="38"/>
      <c r="J192" s="40"/>
      <c r="K192" s="41"/>
      <c r="M192" s="33"/>
      <c r="N192" s="33"/>
      <c r="O192" s="33"/>
      <c r="P192" s="33"/>
    </row>
    <row r="193" spans="1:16" ht="20.25" customHeight="1">
      <c r="A193"/>
      <c r="B193" s="27"/>
      <c r="C193" s="27"/>
      <c r="D193" s="27"/>
      <c r="E193" s="34"/>
      <c r="F193" s="27"/>
      <c r="G193" s="29"/>
      <c r="H193" s="30"/>
      <c r="I193" s="29"/>
      <c r="J193" s="31"/>
      <c r="K193" s="32"/>
      <c r="M193" s="33"/>
      <c r="N193" s="33"/>
      <c r="O193" s="33"/>
      <c r="P193" s="33"/>
    </row>
    <row r="194" spans="1:16" ht="15">
      <c r="A194"/>
      <c r="B194" s="35"/>
      <c r="C194" s="35"/>
      <c r="D194" s="36"/>
      <c r="E194" s="26"/>
      <c r="F194" s="36"/>
      <c r="G194" s="38"/>
      <c r="H194" s="39"/>
      <c r="I194" s="38"/>
      <c r="J194" s="40"/>
      <c r="K194" s="41"/>
      <c r="M194" s="33"/>
      <c r="N194" s="33"/>
      <c r="O194" s="33"/>
      <c r="P194" s="33"/>
    </row>
    <row r="195" spans="1:16" ht="12.75">
      <c r="A195"/>
      <c r="B195" s="35"/>
      <c r="C195" s="35"/>
      <c r="D195" s="36"/>
      <c r="E195" s="34"/>
      <c r="F195" s="36"/>
      <c r="G195" s="38"/>
      <c r="H195" s="39"/>
      <c r="I195" s="38"/>
      <c r="J195" s="40"/>
      <c r="K195" s="41"/>
      <c r="M195" s="33"/>
      <c r="N195" s="33"/>
      <c r="O195" s="33"/>
      <c r="P195" s="33"/>
    </row>
    <row r="196" spans="1:16" ht="12.75">
      <c r="A196"/>
      <c r="B196" s="35"/>
      <c r="C196" s="35"/>
      <c r="D196" s="36"/>
      <c r="E196" s="34"/>
      <c r="F196" s="36"/>
      <c r="G196" s="38"/>
      <c r="H196" s="39"/>
      <c r="I196" s="38"/>
      <c r="J196" s="40"/>
      <c r="K196" s="41"/>
      <c r="M196" s="33"/>
      <c r="N196" s="33"/>
      <c r="O196" s="33"/>
      <c r="P196" s="33"/>
    </row>
    <row r="197" spans="1:16" ht="20.25" customHeight="1">
      <c r="A197"/>
      <c r="B197" s="27"/>
      <c r="C197" s="27"/>
      <c r="D197" s="27"/>
      <c r="E197" s="34"/>
      <c r="F197" s="27"/>
      <c r="G197" s="29"/>
      <c r="H197" s="30"/>
      <c r="I197" s="29"/>
      <c r="J197" s="31"/>
      <c r="K197" s="32"/>
      <c r="M197" s="33"/>
      <c r="N197" s="33"/>
      <c r="O197" s="33"/>
      <c r="P197" s="33"/>
    </row>
    <row r="198" spans="1:16" ht="15">
      <c r="A198"/>
      <c r="B198" s="35"/>
      <c r="C198" s="35"/>
      <c r="D198" s="36"/>
      <c r="E198" s="26"/>
      <c r="F198" s="36"/>
      <c r="G198" s="38"/>
      <c r="H198" s="39"/>
      <c r="I198" s="38"/>
      <c r="J198" s="40"/>
      <c r="K198" s="41"/>
      <c r="M198" s="33"/>
      <c r="N198" s="33"/>
      <c r="O198" s="33"/>
      <c r="P198" s="33"/>
    </row>
    <row r="199" spans="1:16" ht="20.25" customHeight="1">
      <c r="A199"/>
      <c r="B199" s="27"/>
      <c r="C199" s="27"/>
      <c r="D199" s="27"/>
      <c r="E199" s="34"/>
      <c r="F199" s="27"/>
      <c r="G199" s="29"/>
      <c r="H199" s="30"/>
      <c r="I199" s="29"/>
      <c r="J199" s="31"/>
      <c r="K199" s="32"/>
      <c r="M199" s="33"/>
      <c r="N199" s="33"/>
      <c r="O199" s="33"/>
      <c r="P199" s="33"/>
    </row>
    <row r="200" spans="1:16" ht="15">
      <c r="A200"/>
      <c r="B200" s="35"/>
      <c r="C200" s="35"/>
      <c r="D200" s="36"/>
      <c r="E200" s="26"/>
      <c r="F200" s="36"/>
      <c r="G200" s="38"/>
      <c r="H200" s="39"/>
      <c r="I200" s="38"/>
      <c r="J200" s="40"/>
      <c r="K200" s="41"/>
      <c r="M200" s="33"/>
      <c r="N200" s="33"/>
      <c r="O200" s="33"/>
      <c r="P200" s="33"/>
    </row>
    <row r="201" spans="1:5" ht="12.75">
      <c r="A201"/>
      <c r="E201" s="34"/>
    </row>
    <row r="202" spans="1:5" ht="12.75">
      <c r="A202"/>
      <c r="E202" s="1"/>
    </row>
    <row r="203" spans="1:5" ht="12.75">
      <c r="A203"/>
      <c r="E203" s="1"/>
    </row>
    <row r="209" ht="20.25" customHeight="1"/>
    <row r="214" ht="20.25" customHeight="1"/>
    <row r="219" ht="20.25" customHeight="1"/>
    <row r="221" ht="20.25" customHeight="1"/>
    <row r="231" ht="20.25" customHeight="1"/>
    <row r="242" ht="20.25" customHeight="1"/>
    <row r="265" ht="20.25" customHeight="1"/>
    <row r="274" ht="20.25" customHeight="1"/>
    <row r="293" ht="20.25" customHeight="1"/>
    <row r="296" ht="20.25" customHeight="1"/>
    <row r="298" ht="20.25" customHeight="1"/>
    <row r="300" ht="17.25" customHeight="1"/>
    <row r="301" ht="17.25" customHeight="1"/>
    <row r="302" ht="20.25" customHeight="1"/>
    <row r="304" ht="20.25" customHeight="1"/>
    <row r="306" ht="20.25" customHeight="1"/>
    <row r="309" ht="20.25" customHeight="1"/>
    <row r="312" ht="20.25" customHeight="1"/>
    <row r="314" ht="20.25" customHeight="1"/>
  </sheetData>
  <sheetProtection selectLockedCells="1" selectUnlockedCells="1"/>
  <mergeCells count="1">
    <mergeCell ref="A26:D26"/>
  </mergeCells>
  <printOptions/>
  <pageMargins left="0.2902777777777778" right="0.39375" top="0.5902777777777778" bottom="0.39375" header="0.5118055555555555" footer="0.5118055555555555"/>
  <pageSetup horizontalDpi="300" verticalDpi="300" orientation="landscape" paperSize="9" scale="9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mraz</cp:lastModifiedBy>
  <dcterms:created xsi:type="dcterms:W3CDTF">2013-02-11T09:03:32Z</dcterms:created>
  <dcterms:modified xsi:type="dcterms:W3CDTF">2014-01-17T07:19:17Z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