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ČPHP!$B$1:$P$106</definedName>
  </definedNames>
  <calcPr calcId="145621"/>
</workbook>
</file>

<file path=xl/calcChain.xml><?xml version="1.0" encoding="utf-8"?>
<calcChain xmlns="http://schemas.openxmlformats.org/spreadsheetml/2006/main">
  <c r="O14" i="22" l="1"/>
  <c r="P14" i="22"/>
  <c r="O15" i="22"/>
  <c r="P15" i="22"/>
  <c r="O16" i="22"/>
  <c r="P16" i="22"/>
  <c r="O17" i="22"/>
  <c r="P17" i="22"/>
  <c r="O18" i="22"/>
  <c r="P18" i="22"/>
  <c r="O19" i="22"/>
  <c r="P19" i="22"/>
  <c r="O20" i="22"/>
  <c r="P20" i="22"/>
  <c r="O21" i="22"/>
  <c r="P21" i="22"/>
  <c r="O22" i="22"/>
  <c r="P22" i="22"/>
  <c r="O23" i="22"/>
  <c r="P23" i="22"/>
  <c r="O24" i="22"/>
  <c r="P24" i="22"/>
  <c r="O25" i="22"/>
  <c r="P25" i="22"/>
  <c r="O26" i="22"/>
  <c r="P26" i="22"/>
  <c r="O27" i="22"/>
  <c r="P27" i="22"/>
  <c r="O28" i="22"/>
  <c r="P28" i="22"/>
  <c r="O29" i="22"/>
  <c r="P29" i="22"/>
  <c r="O30" i="22"/>
  <c r="P30" i="22"/>
  <c r="O31" i="22"/>
  <c r="P31" i="22"/>
  <c r="O32" i="22"/>
  <c r="P32" i="22"/>
  <c r="O33" i="22"/>
  <c r="P33" i="22"/>
  <c r="O34" i="22"/>
  <c r="P34" i="22"/>
  <c r="O35" i="22"/>
  <c r="P35" i="22"/>
  <c r="O36" i="22"/>
  <c r="P36" i="22"/>
  <c r="O37" i="22"/>
  <c r="P37" i="22"/>
  <c r="O38" i="22"/>
  <c r="P38" i="22"/>
  <c r="O39" i="22"/>
  <c r="P39" i="22"/>
  <c r="O40" i="22"/>
  <c r="P40" i="22"/>
  <c r="O41" i="22"/>
  <c r="P41" i="22"/>
  <c r="O42" i="22"/>
  <c r="P42" i="22"/>
  <c r="O43" i="22"/>
  <c r="P43" i="22"/>
  <c r="O44" i="22"/>
  <c r="P44" i="22"/>
  <c r="O45" i="22"/>
  <c r="P45" i="22"/>
  <c r="O46" i="22"/>
  <c r="P46" i="22"/>
  <c r="O47" i="22"/>
  <c r="P47" i="22"/>
  <c r="O48" i="22"/>
  <c r="P48" i="22"/>
  <c r="O49" i="22"/>
  <c r="P49" i="22"/>
  <c r="O50" i="22"/>
  <c r="P50" i="22"/>
  <c r="O51" i="22"/>
  <c r="P51" i="22"/>
  <c r="O52" i="22"/>
  <c r="P52" i="22"/>
  <c r="O53" i="22"/>
  <c r="P53" i="22"/>
  <c r="O54" i="22"/>
  <c r="P54" i="22"/>
  <c r="O55" i="22"/>
  <c r="P55" i="22"/>
  <c r="O56" i="22"/>
  <c r="P56" i="22"/>
  <c r="O57" i="22"/>
  <c r="P57" i="22"/>
  <c r="O58" i="22"/>
  <c r="P58" i="22"/>
  <c r="O59" i="22"/>
  <c r="P59" i="22"/>
  <c r="O60" i="22"/>
  <c r="P60" i="22"/>
  <c r="O61" i="22"/>
  <c r="P61" i="22"/>
  <c r="O62" i="22"/>
  <c r="P62" i="22"/>
  <c r="O63" i="22"/>
  <c r="P63" i="22"/>
  <c r="O64" i="22"/>
  <c r="P64" i="22"/>
  <c r="O65" i="22"/>
  <c r="P65" i="22"/>
  <c r="O66" i="22"/>
  <c r="P66" i="22"/>
  <c r="O67" i="22"/>
  <c r="P67" i="22"/>
  <c r="O68" i="22"/>
  <c r="P68" i="22"/>
  <c r="O69" i="22"/>
  <c r="P69" i="22"/>
  <c r="O70" i="22"/>
  <c r="P70" i="22"/>
  <c r="O71" i="22"/>
  <c r="P71" i="22"/>
  <c r="O72" i="22"/>
  <c r="P72" i="22"/>
  <c r="O73" i="22"/>
  <c r="P73" i="22"/>
  <c r="O74" i="22"/>
  <c r="P74" i="22"/>
  <c r="O75" i="22"/>
  <c r="P75" i="22"/>
  <c r="O76" i="22"/>
  <c r="P76" i="22"/>
  <c r="O77" i="22"/>
  <c r="P77" i="22"/>
  <c r="O78" i="22"/>
  <c r="P78" i="22"/>
  <c r="O79" i="22"/>
  <c r="P79" i="22"/>
  <c r="O80" i="22"/>
  <c r="P80" i="22"/>
  <c r="O81" i="22"/>
  <c r="P81" i="22"/>
  <c r="O82" i="22"/>
  <c r="P82" i="22"/>
  <c r="O83" i="22"/>
  <c r="P83" i="22"/>
  <c r="O84" i="22"/>
  <c r="P84" i="22"/>
  <c r="O85" i="22"/>
  <c r="P85" i="22"/>
  <c r="O86" i="22"/>
  <c r="P86" i="22"/>
  <c r="O87" i="22"/>
  <c r="P87" i="22"/>
  <c r="O88" i="22"/>
  <c r="P88" i="22"/>
  <c r="O89" i="22"/>
  <c r="P89" i="22"/>
  <c r="O90" i="22"/>
  <c r="P90" i="22"/>
  <c r="O91" i="22"/>
  <c r="P91" i="22"/>
  <c r="O92" i="22"/>
  <c r="P92" i="22"/>
  <c r="O93" i="22"/>
  <c r="P93" i="22"/>
  <c r="O94" i="22"/>
  <c r="P94" i="22"/>
  <c r="O95" i="22"/>
  <c r="P95" i="22"/>
  <c r="O96" i="22"/>
  <c r="P96" i="22"/>
  <c r="O97" i="22"/>
  <c r="P97" i="22"/>
  <c r="O98" i="22"/>
  <c r="P98" i="22"/>
  <c r="O99" i="22"/>
  <c r="P99" i="22"/>
  <c r="O100" i="22"/>
  <c r="P100" i="22"/>
  <c r="O101" i="22"/>
  <c r="P101" i="22"/>
  <c r="O102" i="22"/>
  <c r="P102" i="22"/>
  <c r="O103" i="22"/>
  <c r="P103" i="22"/>
  <c r="P13" i="22"/>
  <c r="O13" i="22"/>
  <c r="P12" i="22"/>
  <c r="O12" i="22"/>
  <c r="P11" i="22"/>
  <c r="O11" i="22"/>
  <c r="P10" i="22"/>
  <c r="O10" i="22"/>
  <c r="O9" i="22"/>
  <c r="O8" i="22"/>
  <c r="O7" i="22"/>
  <c r="P9" i="22"/>
  <c r="P8" i="22"/>
  <c r="P7" i="22"/>
  <c r="L103" i="22" l="1"/>
  <c r="L102" i="22"/>
  <c r="L101" i="22"/>
  <c r="L100" i="22"/>
  <c r="L99" i="22"/>
  <c r="L98" i="22"/>
  <c r="L97" i="22"/>
  <c r="L96" i="22"/>
  <c r="L95" i="22"/>
  <c r="L94" i="22"/>
  <c r="L93" i="22"/>
  <c r="L92" i="22"/>
  <c r="L91" i="22"/>
  <c r="L90" i="22"/>
  <c r="L89" i="22"/>
  <c r="L88" i="22"/>
  <c r="L87" i="22"/>
  <c r="L86" i="22"/>
  <c r="L85" i="22"/>
  <c r="L84" i="22"/>
  <c r="L83" i="22"/>
  <c r="L82" i="22"/>
  <c r="L81" i="22"/>
  <c r="L80" i="22"/>
  <c r="L79" i="22"/>
  <c r="L78" i="22"/>
  <c r="L77" i="22"/>
  <c r="L76" i="22"/>
  <c r="L75" i="22"/>
  <c r="L74" i="22"/>
  <c r="L73" i="22"/>
  <c r="L72" i="22"/>
  <c r="L71" i="22"/>
  <c r="L7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8" i="22" l="1"/>
  <c r="L25" i="22" l="1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7" i="22" l="1"/>
  <c r="M106" i="22" s="1"/>
  <c r="N106" i="22" l="1"/>
</calcChain>
</file>

<file path=xl/sharedStrings.xml><?xml version="1.0" encoding="utf-8"?>
<sst xmlns="http://schemas.openxmlformats.org/spreadsheetml/2006/main" count="336" uniqueCount="166">
  <si>
    <t>Množství</t>
  </si>
  <si>
    <t>Položka</t>
  </si>
  <si>
    <t>Papírové Z-Z ručníky</t>
  </si>
  <si>
    <t>ks (balíček)</t>
  </si>
  <si>
    <t>ks 
(role)</t>
  </si>
  <si>
    <t>Toaletní papír v roli 28</t>
  </si>
  <si>
    <t>Toaletní papír v roli</t>
  </si>
  <si>
    <t>MYCÍ PROSTŘEDEK NA PODLAHY</t>
  </si>
  <si>
    <t>ks</t>
  </si>
  <si>
    <t xml:space="preserve">MYCÍ PROSTŘEDEK NA PODLAHY </t>
  </si>
  <si>
    <t>DEZINFEKČNÍ PROSTŘ</t>
  </si>
  <si>
    <t>MYCÍ PROSTŘ. KUCHYNĚ</t>
  </si>
  <si>
    <t>MYCÍ PROSTŘ. KUCHYNĚ - tekutý krém</t>
  </si>
  <si>
    <t>MYCÍ PROSTŘ. KUCHYNĚ - čistící krém</t>
  </si>
  <si>
    <t>MYCÍ PROSTŘ. KUCHYNĚ - rozprašovač</t>
  </si>
  <si>
    <t>MYCÍ PROSTŘ. KUCHYNĚ -prášek</t>
  </si>
  <si>
    <t>MYCÍ PROSTŘ. KOUPELNA</t>
  </si>
  <si>
    <t>MYCÍ PROSTŘ. KOUPELNA - čistící krém</t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</si>
  <si>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</si>
  <si>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</si>
  <si>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</si>
  <si>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</si>
  <si>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</si>
  <si>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</si>
  <si>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TEKUTÉ- s aplikátorem</t>
  </si>
  <si>
    <t>MÝDLO  TEKUTÉ- bez aplikátoru</t>
  </si>
  <si>
    <t>KRÉM NA RUCE</t>
  </si>
  <si>
    <t>MYCÍ PASTA</t>
  </si>
  <si>
    <t>TEKUTÁ MYCÍ PASTA</t>
  </si>
  <si>
    <t xml:space="preserve">SODA </t>
  </si>
  <si>
    <t>ČISTIČ ODPADŮ</t>
  </si>
  <si>
    <t>ODSTRAŇOVAČ PLÍSNÍ S ROZPRAŠOVAČEM</t>
  </si>
  <si>
    <t>KYSELINA SOLNÁ</t>
  </si>
  <si>
    <t xml:space="preserve">Vosková emulze </t>
  </si>
  <si>
    <t>Čistič oken s rozprašovačem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</si>
  <si>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</si>
  <si>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</si>
  <si>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</si>
  <si>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t>Vinylové rukavice - L</t>
  </si>
  <si>
    <t>Vinylové rukavice - XL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</si>
  <si>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</si>
  <si>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</si>
  <si>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</si>
  <si>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</si>
  <si>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</si>
  <si>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</si>
  <si>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</si>
  <si>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Rukavice latex - XL</t>
  </si>
  <si>
    <t xml:space="preserve">Rukavice přírodní latex, vysoce elastické, s bavlněnou vystýlkou, velikost XL. </t>
  </si>
  <si>
    <t>Sáčky na odpadky</t>
  </si>
  <si>
    <t>role</t>
  </si>
  <si>
    <t>Pytle černé, modré silné</t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</si>
  <si>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</si>
  <si>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</si>
  <si>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 xml:space="preserve">Kuchyňské utěrky </t>
  </si>
  <si>
    <t>balení (2role)</t>
  </si>
  <si>
    <r>
      <t xml:space="preserve">Kuchyňské utěrky v roli, 2vrstvé, min 50 útržků  v roli. </t>
    </r>
    <r>
      <rPr>
        <b/>
        <sz val="12"/>
        <rFont val="Calibri"/>
        <family val="2"/>
        <charset val="238"/>
      </rPr>
      <t xml:space="preserve">Balení 2 role.  </t>
    </r>
  </si>
  <si>
    <t xml:space="preserve">Kapesníčky stolní </t>
  </si>
  <si>
    <r>
      <t xml:space="preserve">Kapesníčky stolní (vytahovací),  2 vrstvé. </t>
    </r>
    <r>
      <rPr>
        <b/>
        <sz val="12"/>
        <rFont val="Calibri"/>
        <family val="2"/>
        <charset val="238"/>
      </rPr>
      <t xml:space="preserve">Balení min. 100ks (ubrousků). </t>
    </r>
  </si>
  <si>
    <t>Vědro 10 l</t>
  </si>
  <si>
    <t>Vědro 15 l</t>
  </si>
  <si>
    <t xml:space="preserve">Smeták - dřevěný </t>
  </si>
  <si>
    <t>Smetáček + lopatka</t>
  </si>
  <si>
    <t>Násada na smetáky a kartáče</t>
  </si>
  <si>
    <t>Koš odpadkový</t>
  </si>
  <si>
    <t xml:space="preserve">Hadr na podlahu  </t>
  </si>
  <si>
    <t xml:space="preserve">Prachovka </t>
  </si>
  <si>
    <t>Houba tvarovaná velká</t>
  </si>
  <si>
    <t>Drátěnka</t>
  </si>
  <si>
    <t xml:space="preserve">Souprava WC - plast </t>
  </si>
  <si>
    <t>Zvon WC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</si>
  <si>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</si>
  <si>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63 x 74cm  - 60litrů. 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</si>
  <si>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</t>
    </r>
    <r>
      <rPr>
        <b/>
        <sz val="12"/>
        <rFont val="Calibri"/>
        <family val="2"/>
        <charset val="238"/>
      </rPr>
      <t>Role 50 - 60 ks.</t>
    </r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</si>
  <si>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</si>
  <si>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</si>
  <si>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</si>
  <si>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</si>
  <si>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Samoleštící rozleštitelná vosková emulze,  -  s protiskluzovou přísadou. Použití: leštění a konzervace nesavých podlahových krytin. </t>
    </r>
    <r>
      <rPr>
        <b/>
        <sz val="12"/>
        <rFont val="Calibri"/>
        <family val="2"/>
        <charset val="238"/>
      </rPr>
      <t>Náplň 0,5 - 0,7 l.</t>
    </r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</si>
  <si>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</t>
    </r>
  </si>
  <si>
    <t>Role, toal. Papír 2-vsrtvý, 100% celuloza, min. 200 útržků.</t>
  </si>
  <si>
    <t>Role, toal. papír 3-vrstvý, 100% celuloza, min.150 útržků.</t>
  </si>
  <si>
    <r>
      <t xml:space="preserve">tekutý saponátový přípravek  - ve vodě zcela rozpustný, biolog.rozložitelnost povrchově aktivních látek min.80%,  - pH: 5,5 - 8,5.  Použití zejména : čištění podlah, kuchyňských a hygienických zařízení a jíných nesavých povrchů, </t>
    </r>
    <r>
      <rPr>
        <b/>
        <sz val="12"/>
        <rFont val="Calibri"/>
        <family val="2"/>
        <charset val="238"/>
      </rPr>
      <t>náplň 0,75 - 1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</si>
  <si>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</si>
  <si>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</si>
  <si>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</si>
  <si>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</si>
  <si>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</si>
  <si>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</si>
  <si>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</si>
  <si>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</si>
  <si>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</si>
  <si>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</si>
  <si>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</si>
  <si>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</si>
  <si>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</si>
  <si>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</si>
  <si>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</si>
  <si>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</si>
  <si>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</si>
  <si>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</si>
  <si>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</si>
  <si>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</si>
  <si>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</si>
  <si>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</si>
  <si>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</si>
  <si>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</si>
  <si>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</si>
  <si>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</si>
  <si>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>Vědro plast  bez výlevky  10 litrů.</t>
  </si>
  <si>
    <t>Vědro plast bez výlevky ,  15 litrů .</t>
  </si>
  <si>
    <t>Smeták bez násady pro vnitřní použití , šíře 30 cm.</t>
  </si>
  <si>
    <t xml:space="preserve">souprava s otvorem pro  zavěšení, - štětiny -  syntetické vlákno polyetylen,   - lopatka opatřena gumou. </t>
  </si>
  <si>
    <t>dřevěná, pr. 2,5 cm,  délka 170 cm.</t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</si>
  <si>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</si>
  <si>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z netkaného textilu  (vizkóza),  - rozměr  60 x 70  (oranžový).</t>
  </si>
  <si>
    <t>rozměr 52 x 90 cm , klasický tkaný (bílý),  - složení:  75% Bavlny, 25% Viskózy.</t>
  </si>
  <si>
    <t>38 x 38 cm, viskozová, barevná.</t>
  </si>
  <si>
    <t>40 x 40 cm, klasická utěrka švédská z mikrovlákna.</t>
  </si>
  <si>
    <t>12 x 7 x 4,5 cm, na jedné straně abrazivní vrstva.</t>
  </si>
  <si>
    <t>kartáč + odkapávací stojan (držák).</t>
  </si>
  <si>
    <t>WC zvon gumový s dřevěnou rukojetí.</t>
  </si>
  <si>
    <r>
      <t xml:space="preserve">Kyselina solná   30% syntetická technická, Použití k čištění, leptání, pájení a k dalším technickým účelům. Rozpouští kovy (i chromování), vodní kámen. </t>
    </r>
    <r>
      <rPr>
        <b/>
        <sz val="12"/>
        <rFont val="Calibri"/>
        <family val="2"/>
        <charset val="238"/>
      </rPr>
      <t>Obsah 1 - 1,5 kg nebo 1 - 1,5 l.</t>
    </r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</si>
  <si>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</si>
  <si>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</si>
  <si>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</si>
  <si>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</si>
  <si>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</si>
  <si>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</si>
  <si>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</si>
  <si>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</si>
  <si>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</si>
  <si>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</si>
  <si>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</si>
  <si>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</si>
  <si>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NTC (VTP), Teslova 9G</t>
  </si>
  <si>
    <t xml:space="preserve">čtverečky z buničité vaty 40 x 50 mm </t>
  </si>
  <si>
    <t xml:space="preserve">Hotový buničitý polštářek v roli. Polštářky jsou neprašné, mají stálý tvar a neotírají se. </t>
  </si>
  <si>
    <t>Ing. Calta, 377634775</t>
  </si>
  <si>
    <t>p. Brejcha, 728504033</t>
  </si>
  <si>
    <t>Veleslavínova 42</t>
  </si>
  <si>
    <r>
      <t xml:space="preserve">Tekutý čistič odpadů,  -  </t>
    </r>
    <r>
      <rPr>
        <b/>
        <sz val="11"/>
        <color rgb="FFFF0000"/>
        <rFont val="Calibri"/>
        <family val="2"/>
        <charset val="238"/>
      </rPr>
      <t>obsah H2SO4 : 96%</t>
    </r>
    <r>
      <rPr>
        <sz val="11"/>
        <rFont val="Calibri"/>
        <family val="2"/>
        <charset val="238"/>
      </rPr>
      <t xml:space="preserve">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</si>
  <si>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Čistič oken </t>
    </r>
    <r>
      <rPr>
        <b/>
        <sz val="11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s obsahem alkoholu</t>
    </r>
    <r>
      <rPr>
        <sz val="11"/>
        <rFont val="Calibri"/>
        <family val="2"/>
        <charset val="238"/>
      </rPr>
      <t xml:space="preserve">  - s rozprašovačem - pH: 7,0 - 9,0. </t>
    </r>
    <r>
      <rPr>
        <b/>
        <sz val="12"/>
        <rFont val="Calibri"/>
        <family val="2"/>
        <charset val="238"/>
      </rPr>
      <t>Náplň 0,5 - 1 l.</t>
    </r>
  </si>
  <si>
    <t>Kegler   721375541</t>
  </si>
  <si>
    <t>Tylova  59-zadní  vchod</t>
  </si>
  <si>
    <t>377634876 Keglerová</t>
  </si>
  <si>
    <t>Máchova 20,B2</t>
  </si>
  <si>
    <t>Vaněk Jiří, 607730294</t>
  </si>
  <si>
    <t>Univerzitní 22 (US 1), hlavní výměníkov á stanice</t>
  </si>
  <si>
    <t>ANO</t>
  </si>
  <si>
    <t>PUNTIS LO15</t>
  </si>
  <si>
    <t>Kateřina Pěchotová
tel: 377 632 584</t>
  </si>
  <si>
    <t>Technická 8, Plzeň
NTIS, UN 405</t>
  </si>
  <si>
    <t>Priloha_c._1_Kupni_smlouvy_technicka_specifikace_CPHP-022-2016</t>
  </si>
  <si>
    <t>samostatná faktura</t>
  </si>
  <si>
    <t xml:space="preserve">Název </t>
  </si>
  <si>
    <t>Popis</t>
  </si>
  <si>
    <t>[DOPLNÍ ÚČASTNÍK 
ZADÁVACÍHO ŘÍZENÍ]</t>
  </si>
  <si>
    <t>Účastník zadávacího řízení doplní do jednotlivých prázdných žlutě podbarvených buněk požadované hodnoty.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</si>
  <si>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</si>
  <si>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</si>
  <si>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>Fakturace</t>
  </si>
  <si>
    <r>
      <rPr>
        <b/>
        <sz val="11"/>
        <color theme="1"/>
        <rFont val="Calibri"/>
        <family val="2"/>
        <charset val="238"/>
        <scheme val="minor"/>
      </rPr>
      <t xml:space="preserve">Informace pro účastníka zadávacího řízení: </t>
    </r>
    <r>
      <rPr>
        <sz val="11"/>
        <color theme="1"/>
        <rFont val="Calibri"/>
        <family val="2"/>
        <charset val="238"/>
        <scheme val="minor"/>
      </rPr>
      <t>Pokud se účastníkovi zadávacího řízení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</si>
  <si>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 případě, že se dodavatel při předání zboží na některá uvedená tel. čísla nedovolá, bude v takovém případě volat tel. č. 377 631 307, 377 631 320.</t>
  </si>
  <si>
    <t>Požadavek zadavatele: 
do sloupce označeného textem:</t>
  </si>
  <si>
    <t>Dodávky čisticích prostředků a hygienických potřeb - 022 - 2016 (ČPHP - 022- 2016)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</si>
</sst>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AE7F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9" fillId="0" borderId="0"/>
    <xf numFmtId="0" fontId="9" fillId="0" borderId="0"/>
  </cellStyleXfs>
  <cellXfs count="12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0" fillId="0" borderId="0" xfId="0" applyNumberFormat="1" applyProtection="1"/>
    <xf numFmtId="0" fontId="1" fillId="2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right" vertical="center" indent="1"/>
    </xf>
    <xf numFmtId="0" fontId="4" fillId="0" borderId="0" xfId="0" applyFont="1" applyProtection="1"/>
    <xf numFmtId="0" fontId="3" fillId="0" borderId="0" xfId="0" applyFont="1" applyFill="1" applyBorder="1" applyAlignment="1" applyProtection="1">
      <alignment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49" fontId="3" fillId="3" borderId="5" xfId="0" applyNumberFormat="1" applyFont="1" applyFill="1" applyBorder="1" applyAlignment="1" applyProtection="1">
      <alignment horizontal="center" vertical="center" wrapText="1"/>
    </xf>
    <xf numFmtId="164" fontId="19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20" xfId="0" applyNumberFormat="1" applyFont="1" applyBorder="1" applyAlignment="1" applyProtection="1">
      <alignment horizontal="right" vertical="center" indent="1"/>
    </xf>
    <xf numFmtId="0" fontId="1" fillId="0" borderId="21" xfId="0" applyNumberFormat="1" applyFont="1" applyFill="1" applyBorder="1" applyAlignment="1" applyProtection="1">
      <alignment horizontal="center" vertical="center"/>
    </xf>
    <xf numFmtId="164" fontId="19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23" xfId="0" applyNumberFormat="1" applyFont="1" applyBorder="1" applyAlignment="1" applyProtection="1">
      <alignment horizontal="right" vertical="center" indent="1"/>
    </xf>
    <xf numFmtId="0" fontId="1" fillId="0" borderId="10" xfId="0" applyNumberFormat="1" applyFont="1" applyFill="1" applyBorder="1" applyAlignment="1" applyProtection="1">
      <alignment horizontal="center" vertical="center"/>
    </xf>
    <xf numFmtId="164" fontId="19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25" xfId="0" applyNumberFormat="1" applyFont="1" applyBorder="1" applyAlignment="1" applyProtection="1">
      <alignment horizontal="right" vertical="center" indent="1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0" borderId="4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Fill="1" applyBorder="1" applyAlignment="1" applyProtection="1">
      <alignment horizontal="right" vertical="center" indent="1"/>
    </xf>
    <xf numFmtId="164" fontId="4" fillId="0" borderId="3" xfId="0" applyNumberFormat="1" applyFont="1" applyFill="1" applyBorder="1" applyAlignment="1" applyProtection="1">
      <alignment horizontal="right" vertical="center" indent="1"/>
    </xf>
    <xf numFmtId="164" fontId="4" fillId="0" borderId="11" xfId="0" applyNumberFormat="1" applyFont="1" applyFill="1" applyBorder="1" applyAlignment="1" applyProtection="1">
      <alignment horizontal="right" vertical="center" inden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4" fillId="0" borderId="0" xfId="0" applyFont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49" fontId="4" fillId="0" borderId="0" xfId="0" applyNumberFormat="1" applyFont="1" applyFill="1" applyAlignment="1" applyProtection="1">
      <alignment vertical="top" wrapText="1"/>
    </xf>
    <xf numFmtId="0" fontId="0" fillId="0" borderId="0" xfId="0" applyNumberFormat="1" applyBorder="1" applyProtection="1"/>
    <xf numFmtId="0" fontId="0" fillId="0" borderId="0" xfId="0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10" fillId="0" borderId="7" xfId="1" applyNumberFormat="1" applyFont="1" applyFill="1" applyBorder="1" applyAlignment="1" applyProtection="1">
      <alignment horizontal="left" vertical="center" wrapText="1" inden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0" fillId="0" borderId="7" xfId="1" applyNumberFormat="1" applyFont="1" applyFill="1" applyBorder="1" applyAlignment="1" applyProtection="1">
      <alignment horizontal="center" vertical="center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left" vertical="center" wrapText="1" inden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/>
    </xf>
    <xf numFmtId="0" fontId="10" fillId="0" borderId="3" xfId="1" applyNumberFormat="1" applyFont="1" applyFill="1" applyBorder="1" applyAlignment="1" applyProtection="1">
      <alignment horizontal="left" vertical="center" wrapText="1"/>
    </xf>
    <xf numFmtId="2" fontId="0" fillId="0" borderId="13" xfId="0" applyNumberFormat="1" applyFill="1" applyBorder="1" applyAlignment="1" applyProtection="1">
      <alignment horizontal="center" vertical="center" wrapText="1"/>
    </xf>
    <xf numFmtId="0" fontId="10" fillId="0" borderId="11" xfId="1" applyNumberFormat="1" applyFont="1" applyFill="1" applyBorder="1" applyAlignment="1" applyProtection="1">
      <alignment horizontal="left" vertical="center" wrapText="1" inden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10" fillId="0" borderId="11" xfId="1" applyNumberFormat="1" applyFont="1" applyFill="1" applyBorder="1" applyAlignment="1" applyProtection="1">
      <alignment horizontal="center" vertical="center"/>
    </xf>
    <xf numFmtId="0" fontId="10" fillId="0" borderId="11" xfId="1" applyNumberFormat="1" applyFont="1" applyFill="1" applyBorder="1" applyAlignment="1" applyProtection="1">
      <alignment horizontal="left" vertical="center" wrapText="1"/>
    </xf>
    <xf numFmtId="164" fontId="0" fillId="0" borderId="0" xfId="0" applyNumberFormat="1" applyBorder="1" applyProtection="1"/>
    <xf numFmtId="0" fontId="10" fillId="0" borderId="7" xfId="2" applyNumberFormat="1" applyFont="1" applyFill="1" applyBorder="1" applyAlignment="1" applyProtection="1">
      <alignment horizontal="left" vertical="center" wrapText="1" inden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0" fillId="0" borderId="7" xfId="2" applyNumberFormat="1" applyFont="1" applyFill="1" applyBorder="1" applyAlignment="1" applyProtection="1">
      <alignment horizontal="left" vertical="center" wrapText="1"/>
    </xf>
    <xf numFmtId="0" fontId="10" fillId="0" borderId="3" xfId="2" applyNumberFormat="1" applyFont="1" applyFill="1" applyBorder="1" applyAlignment="1" applyProtection="1">
      <alignment horizontal="left" vertical="center" wrapText="1" indent="1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0" fontId="10" fillId="0" borderId="3" xfId="2" applyNumberFormat="1" applyFont="1" applyFill="1" applyBorder="1" applyAlignment="1" applyProtection="1">
      <alignment horizontal="left" vertical="center" wrapText="1"/>
    </xf>
    <xf numFmtId="0" fontId="10" fillId="0" borderId="11" xfId="2" applyNumberFormat="1" applyFont="1" applyFill="1" applyBorder="1" applyAlignment="1" applyProtection="1">
      <alignment horizontal="left" vertical="center" wrapText="1" indent="1"/>
    </xf>
    <xf numFmtId="0" fontId="10" fillId="0" borderId="11" xfId="1" applyNumberFormat="1" applyFont="1" applyFill="1" applyBorder="1" applyAlignment="1" applyProtection="1">
      <alignment horizontal="center" vertical="center" wrapText="1"/>
    </xf>
    <xf numFmtId="0" fontId="10" fillId="0" borderId="11" xfId="2" applyNumberFormat="1" applyFont="1" applyFill="1" applyBorder="1" applyAlignment="1" applyProtection="1">
      <alignment horizontal="left" vertical="center" wrapText="1"/>
    </xf>
    <xf numFmtId="2" fontId="0" fillId="0" borderId="4" xfId="0" applyNumberFormat="1" applyFill="1" applyBorder="1" applyAlignment="1" applyProtection="1">
      <alignment horizontal="center" vertical="center" wrapText="1"/>
    </xf>
    <xf numFmtId="0" fontId="10" fillId="0" borderId="5" xfId="2" applyNumberFormat="1" applyFont="1" applyFill="1" applyBorder="1" applyAlignment="1" applyProtection="1">
      <alignment horizontal="left" vertical="center" wrapText="1" indent="1"/>
    </xf>
    <xf numFmtId="1" fontId="0" fillId="0" borderId="5" xfId="0" applyNumberFormat="1" applyFill="1" applyBorder="1" applyAlignment="1" applyProtection="1">
      <alignment horizontal="center" vertical="center" wrapText="1"/>
    </xf>
    <xf numFmtId="0" fontId="10" fillId="0" borderId="5" xfId="1" applyNumberFormat="1" applyFont="1" applyFill="1" applyBorder="1" applyAlignment="1" applyProtection="1">
      <alignment horizontal="center" vertical="center" wrapText="1"/>
    </xf>
    <xf numFmtId="0" fontId="10" fillId="0" borderId="5" xfId="2" applyNumberFormat="1" applyFont="1" applyFill="1" applyBorder="1" applyAlignment="1" applyProtection="1">
      <alignment horizontal="left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4" fillId="0" borderId="0" xfId="0" applyFon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vertical="top" wrapText="1"/>
    </xf>
    <xf numFmtId="0" fontId="0" fillId="0" borderId="0" xfId="0" applyFill="1" applyBorder="1" applyProtection="1"/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justify" vertical="center" wrapText="1"/>
    </xf>
    <xf numFmtId="0" fontId="1" fillId="0" borderId="0" xfId="0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right" vertical="center" wrapText="1" indent="1"/>
    </xf>
    <xf numFmtId="0" fontId="18" fillId="0" borderId="26" xfId="0" applyFont="1" applyFill="1" applyBorder="1" applyAlignment="1" applyProtection="1">
      <alignment horizontal="right" vertical="center" wrapText="1" inden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1" xfId="0" applyFill="1" applyBorder="1" applyAlignment="1" applyProtection="1">
      <alignment horizontal="justify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45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AE7F6"/>
      <color rgb="FFC9F1FF"/>
      <color rgb="FFB2E5FC"/>
      <color rgb="FF91CAFD"/>
      <color rgb="FF53D2FF"/>
      <color rgb="FF99C3F5"/>
      <color rgb="FF57CFE7"/>
      <color rgb="FF1E497C"/>
      <color rgb="FFFCD9BC"/>
      <color rgb="FFF9A6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9"/>
  <sheetViews>
    <sheetView showGridLines="0" tabSelected="1" zoomScaleNormal="100" workbookViewId="0">
      <selection activeCell="N7" sqref="N7:N103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43" style="17" customWidth="1"/>
    <col min="4" max="4" width="10.109375" style="44" customWidth="1"/>
    <col min="5" max="5" width="9.77734375" style="45" customWidth="1"/>
    <col min="6" max="6" width="42.6640625" style="2" customWidth="1"/>
    <col min="7" max="7" width="13.88671875" style="2" customWidth="1"/>
    <col min="8" max="8" width="17.21875" style="17" customWidth="1"/>
    <col min="9" max="9" width="33.77734375" style="1" customWidth="1"/>
    <col min="10" max="10" width="18.5546875" style="1" customWidth="1"/>
    <col min="11" max="11" width="22.109375" style="2" customWidth="1"/>
    <col min="12" max="12" width="22.109375" style="2" hidden="1" customWidth="1"/>
    <col min="13" max="13" width="20.88671875" style="23" customWidth="1"/>
    <col min="14" max="14" width="19.33203125" style="1" customWidth="1"/>
    <col min="15" max="15" width="21" style="1" customWidth="1"/>
    <col min="16" max="16" width="19.44140625" style="1" customWidth="1"/>
    <col min="17" max="16384" width="8.88671875" style="1"/>
  </cols>
  <sheetData>
    <row r="1" spans="1:16" ht="24.6" customHeight="1" x14ac:dyDescent="0.3">
      <c r="B1" s="98" t="s">
        <v>165</v>
      </c>
      <c r="C1" s="98"/>
      <c r="D1" s="98"/>
      <c r="E1" s="98"/>
      <c r="F1" s="98"/>
      <c r="M1" s="109" t="s">
        <v>153</v>
      </c>
      <c r="N1" s="109"/>
      <c r="O1" s="109"/>
      <c r="P1" s="109"/>
    </row>
    <row r="2" spans="1:16" ht="18.75" customHeight="1" x14ac:dyDescent="0.3">
      <c r="D2" s="3"/>
      <c r="E2" s="4"/>
      <c r="G2" s="1"/>
      <c r="H2" s="16"/>
      <c r="M2" s="46"/>
      <c r="N2" s="47"/>
      <c r="O2" s="47"/>
    </row>
    <row r="3" spans="1:16" ht="18" customHeight="1" x14ac:dyDescent="0.3">
      <c r="B3" s="110" t="s">
        <v>164</v>
      </c>
      <c r="C3" s="111"/>
      <c r="D3" s="112" t="s">
        <v>157</v>
      </c>
      <c r="E3" s="113"/>
      <c r="F3" s="116" t="s">
        <v>158</v>
      </c>
      <c r="G3" s="117"/>
      <c r="H3" s="117"/>
      <c r="I3" s="117"/>
      <c r="J3" s="48"/>
      <c r="K3" s="47"/>
      <c r="L3" s="49"/>
      <c r="M3" s="46"/>
      <c r="N3" s="47"/>
      <c r="O3" s="47"/>
    </row>
    <row r="4" spans="1:16" ht="19.95" customHeight="1" thickBot="1" x14ac:dyDescent="0.35">
      <c r="B4" s="110"/>
      <c r="C4" s="111"/>
      <c r="D4" s="114"/>
      <c r="E4" s="115"/>
      <c r="F4" s="116"/>
      <c r="G4" s="117"/>
      <c r="H4" s="117"/>
      <c r="I4" s="117"/>
      <c r="J4" s="47"/>
      <c r="K4" s="47"/>
      <c r="M4" s="50"/>
      <c r="N4" s="47"/>
      <c r="O4" s="47"/>
    </row>
    <row r="5" spans="1:16" ht="34.200000000000003" customHeight="1" thickBot="1" x14ac:dyDescent="0.35">
      <c r="L5" s="5"/>
      <c r="N5" s="40" t="s">
        <v>157</v>
      </c>
    </row>
    <row r="6" spans="1:16" s="20" customFormat="1" ht="58.8" thickTop="1" thickBot="1" x14ac:dyDescent="0.35">
      <c r="A6" s="51"/>
      <c r="B6" s="25" t="s">
        <v>1</v>
      </c>
      <c r="C6" s="26" t="s">
        <v>155</v>
      </c>
      <c r="D6" s="26" t="s">
        <v>0</v>
      </c>
      <c r="E6" s="26" t="s">
        <v>127</v>
      </c>
      <c r="F6" s="27" t="s">
        <v>156</v>
      </c>
      <c r="G6" s="26" t="s">
        <v>161</v>
      </c>
      <c r="H6" s="27" t="s">
        <v>159</v>
      </c>
      <c r="I6" s="27" t="s">
        <v>160</v>
      </c>
      <c r="J6" s="94" t="s">
        <v>126</v>
      </c>
      <c r="K6" s="26" t="s">
        <v>134</v>
      </c>
      <c r="L6" s="26" t="s">
        <v>128</v>
      </c>
      <c r="M6" s="26" t="s">
        <v>130</v>
      </c>
      <c r="N6" s="21" t="s">
        <v>131</v>
      </c>
      <c r="O6" s="94" t="s">
        <v>132</v>
      </c>
      <c r="P6" s="37" t="s">
        <v>129</v>
      </c>
    </row>
    <row r="7" spans="1:16" ht="79.8" customHeight="1" thickTop="1" x14ac:dyDescent="0.3">
      <c r="A7" s="52"/>
      <c r="B7" s="53">
        <v>1</v>
      </c>
      <c r="C7" s="54" t="s">
        <v>10</v>
      </c>
      <c r="D7" s="55">
        <v>1</v>
      </c>
      <c r="E7" s="56" t="s">
        <v>8</v>
      </c>
      <c r="F7" s="57" t="s">
        <v>86</v>
      </c>
      <c r="G7" s="95" t="s">
        <v>154</v>
      </c>
      <c r="H7" s="105"/>
      <c r="I7" s="95"/>
      <c r="J7" s="95" t="s">
        <v>138</v>
      </c>
      <c r="K7" s="95" t="s">
        <v>135</v>
      </c>
      <c r="L7" s="6">
        <f t="shared" ref="L7:L38" si="0">D7*M7</f>
        <v>48</v>
      </c>
      <c r="M7" s="41">
        <v>48</v>
      </c>
      <c r="N7" s="28"/>
      <c r="O7" s="29">
        <f t="shared" ref="O7:O13" si="1">D7*N7</f>
        <v>0</v>
      </c>
      <c r="P7" s="30" t="str">
        <f t="shared" ref="P7:P9" si="2">IF(ISNUMBER(N7), IF(N7&gt;M7,"NEVYHOVUJE","VYHOVUJE")," ")</f>
        <v xml:space="preserve"> </v>
      </c>
    </row>
    <row r="8" spans="1:16" ht="64.2" customHeight="1" x14ac:dyDescent="0.3">
      <c r="A8" s="52"/>
      <c r="B8" s="58">
        <v>2</v>
      </c>
      <c r="C8" s="59" t="s">
        <v>11</v>
      </c>
      <c r="D8" s="60">
        <v>1</v>
      </c>
      <c r="E8" s="61" t="s">
        <v>8</v>
      </c>
      <c r="F8" s="62" t="s">
        <v>88</v>
      </c>
      <c r="G8" s="96"/>
      <c r="H8" s="106"/>
      <c r="I8" s="96"/>
      <c r="J8" s="96"/>
      <c r="K8" s="96"/>
      <c r="L8" s="7">
        <f t="shared" si="0"/>
        <v>36</v>
      </c>
      <c r="M8" s="42">
        <v>36</v>
      </c>
      <c r="N8" s="31"/>
      <c r="O8" s="32">
        <f t="shared" si="1"/>
        <v>0</v>
      </c>
      <c r="P8" s="33" t="str">
        <f t="shared" si="2"/>
        <v xml:space="preserve"> </v>
      </c>
    </row>
    <row r="9" spans="1:16" ht="47.4" customHeight="1" x14ac:dyDescent="0.3">
      <c r="A9" s="52"/>
      <c r="B9" s="58">
        <v>3</v>
      </c>
      <c r="C9" s="59" t="s">
        <v>24</v>
      </c>
      <c r="D9" s="60">
        <v>1</v>
      </c>
      <c r="E9" s="61" t="s">
        <v>8</v>
      </c>
      <c r="F9" s="62" t="s">
        <v>101</v>
      </c>
      <c r="G9" s="96"/>
      <c r="H9" s="106"/>
      <c r="I9" s="96"/>
      <c r="J9" s="96"/>
      <c r="K9" s="96"/>
      <c r="L9" s="7">
        <f t="shared" si="0"/>
        <v>28</v>
      </c>
      <c r="M9" s="42">
        <v>28</v>
      </c>
      <c r="N9" s="31"/>
      <c r="O9" s="32">
        <f t="shared" si="1"/>
        <v>0</v>
      </c>
      <c r="P9" s="33" t="str">
        <f t="shared" si="2"/>
        <v xml:space="preserve"> </v>
      </c>
    </row>
    <row r="10" spans="1:16" ht="43.8" customHeight="1" x14ac:dyDescent="0.3">
      <c r="A10" s="52"/>
      <c r="B10" s="58">
        <v>4</v>
      </c>
      <c r="C10" s="59" t="s">
        <v>26</v>
      </c>
      <c r="D10" s="60">
        <v>2</v>
      </c>
      <c r="E10" s="61" t="s">
        <v>8</v>
      </c>
      <c r="F10" s="62" t="s">
        <v>99</v>
      </c>
      <c r="G10" s="96"/>
      <c r="H10" s="106"/>
      <c r="I10" s="96"/>
      <c r="J10" s="96"/>
      <c r="K10" s="96"/>
      <c r="L10" s="7">
        <f t="shared" si="0"/>
        <v>40</v>
      </c>
      <c r="M10" s="42">
        <v>20</v>
      </c>
      <c r="N10" s="28"/>
      <c r="O10" s="29">
        <f t="shared" si="1"/>
        <v>0</v>
      </c>
      <c r="P10" s="30" t="str">
        <f t="shared" ref="P10:P13" si="3">IF(ISNUMBER(N10), IF(N10&gt;M10,"NEVYHOVUJE","VYHOVUJE")," ")</f>
        <v xml:space="preserve"> </v>
      </c>
    </row>
    <row r="11" spans="1:16" ht="61.2" customHeight="1" x14ac:dyDescent="0.3">
      <c r="A11" s="52"/>
      <c r="B11" s="58">
        <v>5</v>
      </c>
      <c r="C11" s="59" t="s">
        <v>28</v>
      </c>
      <c r="D11" s="60">
        <v>1</v>
      </c>
      <c r="E11" s="61" t="s">
        <v>8</v>
      </c>
      <c r="F11" s="62" t="s">
        <v>96</v>
      </c>
      <c r="G11" s="96"/>
      <c r="H11" s="106"/>
      <c r="I11" s="96"/>
      <c r="J11" s="96"/>
      <c r="K11" s="96"/>
      <c r="L11" s="7">
        <f t="shared" si="0"/>
        <v>19</v>
      </c>
      <c r="M11" s="42">
        <v>19</v>
      </c>
      <c r="N11" s="31"/>
      <c r="O11" s="32">
        <f t="shared" si="1"/>
        <v>0</v>
      </c>
      <c r="P11" s="33" t="str">
        <f t="shared" si="3"/>
        <v xml:space="preserve"> </v>
      </c>
    </row>
    <row r="12" spans="1:16" ht="81.599999999999994" customHeight="1" x14ac:dyDescent="0.3">
      <c r="A12" s="52"/>
      <c r="B12" s="58">
        <v>6</v>
      </c>
      <c r="C12" s="59" t="s">
        <v>32</v>
      </c>
      <c r="D12" s="60">
        <v>4</v>
      </c>
      <c r="E12" s="61" t="s">
        <v>8</v>
      </c>
      <c r="F12" s="62" t="s">
        <v>122</v>
      </c>
      <c r="G12" s="96"/>
      <c r="H12" s="106"/>
      <c r="I12" s="96"/>
      <c r="J12" s="96"/>
      <c r="K12" s="96"/>
      <c r="L12" s="7">
        <f t="shared" si="0"/>
        <v>76</v>
      </c>
      <c r="M12" s="42">
        <v>19</v>
      </c>
      <c r="N12" s="28"/>
      <c r="O12" s="29">
        <f t="shared" si="1"/>
        <v>0</v>
      </c>
      <c r="P12" s="30" t="str">
        <f t="shared" si="3"/>
        <v xml:space="preserve"> </v>
      </c>
    </row>
    <row r="13" spans="1:16" ht="38.4" customHeight="1" x14ac:dyDescent="0.3">
      <c r="A13" s="52"/>
      <c r="B13" s="58">
        <v>7</v>
      </c>
      <c r="C13" s="59" t="s">
        <v>39</v>
      </c>
      <c r="D13" s="60">
        <v>1</v>
      </c>
      <c r="E13" s="61" t="s">
        <v>21</v>
      </c>
      <c r="F13" s="62" t="s">
        <v>74</v>
      </c>
      <c r="G13" s="96"/>
      <c r="H13" s="106"/>
      <c r="I13" s="96"/>
      <c r="J13" s="96"/>
      <c r="K13" s="96"/>
      <c r="L13" s="7">
        <f t="shared" si="0"/>
        <v>70</v>
      </c>
      <c r="M13" s="42">
        <v>70</v>
      </c>
      <c r="N13" s="31"/>
      <c r="O13" s="32">
        <f t="shared" si="1"/>
        <v>0</v>
      </c>
      <c r="P13" s="33" t="str">
        <f t="shared" si="3"/>
        <v xml:space="preserve"> </v>
      </c>
    </row>
    <row r="14" spans="1:16" ht="40.200000000000003" customHeight="1" x14ac:dyDescent="0.3">
      <c r="A14" s="52"/>
      <c r="B14" s="58">
        <v>8</v>
      </c>
      <c r="C14" s="59" t="s">
        <v>45</v>
      </c>
      <c r="D14" s="60">
        <v>1</v>
      </c>
      <c r="E14" s="61" t="s">
        <v>40</v>
      </c>
      <c r="F14" s="62" t="s">
        <v>46</v>
      </c>
      <c r="G14" s="96"/>
      <c r="H14" s="106"/>
      <c r="I14" s="96"/>
      <c r="J14" s="96"/>
      <c r="K14" s="96"/>
      <c r="L14" s="7">
        <f t="shared" si="0"/>
        <v>15</v>
      </c>
      <c r="M14" s="42">
        <v>15</v>
      </c>
      <c r="N14" s="28"/>
      <c r="O14" s="29">
        <f t="shared" ref="O14:O77" si="4">D14*N14</f>
        <v>0</v>
      </c>
      <c r="P14" s="30" t="str">
        <f t="shared" ref="P14:P77" si="5">IF(ISNUMBER(N14), IF(N14&gt;M14,"NEVYHOVUJE","VYHOVUJE")," ")</f>
        <v xml:space="preserve"> </v>
      </c>
    </row>
    <row r="15" spans="1:16" ht="42.6" customHeight="1" x14ac:dyDescent="0.3">
      <c r="A15" s="52"/>
      <c r="B15" s="58">
        <v>9</v>
      </c>
      <c r="C15" s="59" t="s">
        <v>47</v>
      </c>
      <c r="D15" s="60">
        <v>1</v>
      </c>
      <c r="E15" s="61" t="s">
        <v>40</v>
      </c>
      <c r="F15" s="62" t="s">
        <v>48</v>
      </c>
      <c r="G15" s="96"/>
      <c r="H15" s="106"/>
      <c r="I15" s="96"/>
      <c r="J15" s="96"/>
      <c r="K15" s="96"/>
      <c r="L15" s="7">
        <f t="shared" si="0"/>
        <v>25</v>
      </c>
      <c r="M15" s="42">
        <v>25</v>
      </c>
      <c r="N15" s="31"/>
      <c r="O15" s="32">
        <f t="shared" si="4"/>
        <v>0</v>
      </c>
      <c r="P15" s="33" t="str">
        <f t="shared" si="5"/>
        <v xml:space="preserve"> </v>
      </c>
    </row>
    <row r="16" spans="1:16" ht="45.6" customHeight="1" x14ac:dyDescent="0.3">
      <c r="A16" s="52"/>
      <c r="B16" s="58">
        <v>10</v>
      </c>
      <c r="C16" s="59" t="s">
        <v>54</v>
      </c>
      <c r="D16" s="60">
        <v>2</v>
      </c>
      <c r="E16" s="61" t="s">
        <v>55</v>
      </c>
      <c r="F16" s="62" t="s">
        <v>56</v>
      </c>
      <c r="G16" s="96"/>
      <c r="H16" s="106"/>
      <c r="I16" s="96"/>
      <c r="J16" s="96"/>
      <c r="K16" s="96"/>
      <c r="L16" s="7">
        <f t="shared" si="0"/>
        <v>27</v>
      </c>
      <c r="M16" s="42">
        <v>13.5</v>
      </c>
      <c r="N16" s="28"/>
      <c r="O16" s="29">
        <f t="shared" si="4"/>
        <v>0</v>
      </c>
      <c r="P16" s="30" t="str">
        <f t="shared" si="5"/>
        <v xml:space="preserve"> </v>
      </c>
    </row>
    <row r="17" spans="1:16" ht="39.6" customHeight="1" x14ac:dyDescent="0.3">
      <c r="A17" s="52"/>
      <c r="B17" s="58">
        <v>11</v>
      </c>
      <c r="C17" s="59" t="s">
        <v>57</v>
      </c>
      <c r="D17" s="60">
        <v>2</v>
      </c>
      <c r="E17" s="61" t="s">
        <v>21</v>
      </c>
      <c r="F17" s="62" t="s">
        <v>58</v>
      </c>
      <c r="G17" s="96"/>
      <c r="H17" s="106"/>
      <c r="I17" s="96"/>
      <c r="J17" s="96"/>
      <c r="K17" s="96"/>
      <c r="L17" s="7">
        <f t="shared" si="0"/>
        <v>30</v>
      </c>
      <c r="M17" s="42">
        <v>15</v>
      </c>
      <c r="N17" s="31"/>
      <c r="O17" s="32">
        <f t="shared" si="4"/>
        <v>0</v>
      </c>
      <c r="P17" s="33" t="str">
        <f t="shared" si="5"/>
        <v xml:space="preserve"> </v>
      </c>
    </row>
    <row r="18" spans="1:16" ht="40.200000000000003" customHeight="1" x14ac:dyDescent="0.3">
      <c r="A18" s="52"/>
      <c r="B18" s="58">
        <v>12</v>
      </c>
      <c r="C18" s="59" t="s">
        <v>60</v>
      </c>
      <c r="D18" s="60">
        <v>1</v>
      </c>
      <c r="E18" s="61" t="s">
        <v>8</v>
      </c>
      <c r="F18" s="62" t="s">
        <v>110</v>
      </c>
      <c r="G18" s="96"/>
      <c r="H18" s="106"/>
      <c r="I18" s="96"/>
      <c r="J18" s="96"/>
      <c r="K18" s="96"/>
      <c r="L18" s="7">
        <f t="shared" si="0"/>
        <v>68</v>
      </c>
      <c r="M18" s="42">
        <v>68</v>
      </c>
      <c r="N18" s="28"/>
      <c r="O18" s="29">
        <f t="shared" si="4"/>
        <v>0</v>
      </c>
      <c r="P18" s="30" t="str">
        <f t="shared" si="5"/>
        <v xml:space="preserve"> </v>
      </c>
    </row>
    <row r="19" spans="1:16" ht="40.200000000000003" customHeight="1" x14ac:dyDescent="0.3">
      <c r="A19" s="52"/>
      <c r="B19" s="58">
        <v>13</v>
      </c>
      <c r="C19" s="59" t="s">
        <v>61</v>
      </c>
      <c r="D19" s="60">
        <v>1</v>
      </c>
      <c r="E19" s="61" t="s">
        <v>8</v>
      </c>
      <c r="F19" s="62" t="s">
        <v>111</v>
      </c>
      <c r="G19" s="96"/>
      <c r="H19" s="106"/>
      <c r="I19" s="96"/>
      <c r="J19" s="96"/>
      <c r="K19" s="96"/>
      <c r="L19" s="7">
        <f t="shared" si="0"/>
        <v>59</v>
      </c>
      <c r="M19" s="42">
        <v>59</v>
      </c>
      <c r="N19" s="31"/>
      <c r="O19" s="32">
        <f t="shared" si="4"/>
        <v>0</v>
      </c>
      <c r="P19" s="33" t="str">
        <f t="shared" si="5"/>
        <v xml:space="preserve"> </v>
      </c>
    </row>
    <row r="20" spans="1:16" ht="52.2" customHeight="1" x14ac:dyDescent="0.3">
      <c r="A20" s="52"/>
      <c r="B20" s="58">
        <v>14</v>
      </c>
      <c r="C20" s="59" t="s">
        <v>62</v>
      </c>
      <c r="D20" s="60">
        <v>1</v>
      </c>
      <c r="E20" s="61" t="s">
        <v>8</v>
      </c>
      <c r="F20" s="62" t="s">
        <v>112</v>
      </c>
      <c r="G20" s="96"/>
      <c r="H20" s="106"/>
      <c r="I20" s="96"/>
      <c r="J20" s="96"/>
      <c r="K20" s="96"/>
      <c r="L20" s="7">
        <f t="shared" si="0"/>
        <v>36.5</v>
      </c>
      <c r="M20" s="42">
        <v>36.5</v>
      </c>
      <c r="N20" s="28"/>
      <c r="O20" s="29">
        <f t="shared" si="4"/>
        <v>0</v>
      </c>
      <c r="P20" s="30" t="str">
        <f t="shared" si="5"/>
        <v xml:space="preserve"> </v>
      </c>
    </row>
    <row r="21" spans="1:16" ht="30.6" customHeight="1" x14ac:dyDescent="0.3">
      <c r="A21" s="52"/>
      <c r="B21" s="58">
        <v>15</v>
      </c>
      <c r="C21" s="59" t="s">
        <v>63</v>
      </c>
      <c r="D21" s="60">
        <v>1</v>
      </c>
      <c r="E21" s="61" t="s">
        <v>8</v>
      </c>
      <c r="F21" s="62" t="s">
        <v>113</v>
      </c>
      <c r="G21" s="96"/>
      <c r="H21" s="106"/>
      <c r="I21" s="96"/>
      <c r="J21" s="96"/>
      <c r="K21" s="96"/>
      <c r="L21" s="7">
        <f t="shared" si="0"/>
        <v>35</v>
      </c>
      <c r="M21" s="42">
        <v>35</v>
      </c>
      <c r="N21" s="31"/>
      <c r="O21" s="32">
        <f t="shared" si="4"/>
        <v>0</v>
      </c>
      <c r="P21" s="33" t="str">
        <f t="shared" si="5"/>
        <v xml:space="preserve"> </v>
      </c>
    </row>
    <row r="22" spans="1:16" ht="31.8" customHeight="1" x14ac:dyDescent="0.3">
      <c r="A22" s="52"/>
      <c r="B22" s="58">
        <v>16</v>
      </c>
      <c r="C22" s="59" t="s">
        <v>64</v>
      </c>
      <c r="D22" s="60">
        <v>1</v>
      </c>
      <c r="E22" s="61" t="s">
        <v>8</v>
      </c>
      <c r="F22" s="62" t="s">
        <v>114</v>
      </c>
      <c r="G22" s="96"/>
      <c r="H22" s="106"/>
      <c r="I22" s="96"/>
      <c r="J22" s="96"/>
      <c r="K22" s="96"/>
      <c r="L22" s="7">
        <f t="shared" si="0"/>
        <v>141</v>
      </c>
      <c r="M22" s="42">
        <v>141</v>
      </c>
      <c r="N22" s="28"/>
      <c r="O22" s="29">
        <f t="shared" si="4"/>
        <v>0</v>
      </c>
      <c r="P22" s="30" t="str">
        <f t="shared" si="5"/>
        <v xml:space="preserve"> </v>
      </c>
    </row>
    <row r="23" spans="1:16" ht="42" customHeight="1" x14ac:dyDescent="0.3">
      <c r="A23" s="52"/>
      <c r="B23" s="58">
        <v>17</v>
      </c>
      <c r="C23" s="59" t="s">
        <v>65</v>
      </c>
      <c r="D23" s="60">
        <v>1</v>
      </c>
      <c r="E23" s="61" t="s">
        <v>8</v>
      </c>
      <c r="F23" s="62" t="s">
        <v>115</v>
      </c>
      <c r="G23" s="96"/>
      <c r="H23" s="106"/>
      <c r="I23" s="96"/>
      <c r="J23" s="96"/>
      <c r="K23" s="96"/>
      <c r="L23" s="7">
        <f t="shared" si="0"/>
        <v>13.5</v>
      </c>
      <c r="M23" s="42">
        <v>13.5</v>
      </c>
      <c r="N23" s="31"/>
      <c r="O23" s="32">
        <f t="shared" si="4"/>
        <v>0</v>
      </c>
      <c r="P23" s="33" t="str">
        <f t="shared" si="5"/>
        <v xml:space="preserve"> </v>
      </c>
    </row>
    <row r="24" spans="1:16" ht="42" customHeight="1" x14ac:dyDescent="0.3">
      <c r="A24" s="52"/>
      <c r="B24" s="58">
        <v>18</v>
      </c>
      <c r="C24" s="59" t="s">
        <v>65</v>
      </c>
      <c r="D24" s="60">
        <v>1</v>
      </c>
      <c r="E24" s="61" t="s">
        <v>8</v>
      </c>
      <c r="F24" s="62" t="s">
        <v>116</v>
      </c>
      <c r="G24" s="96"/>
      <c r="H24" s="106"/>
      <c r="I24" s="96"/>
      <c r="J24" s="96"/>
      <c r="K24" s="96"/>
      <c r="L24" s="7">
        <f t="shared" si="0"/>
        <v>14.8</v>
      </c>
      <c r="M24" s="42">
        <v>14.8</v>
      </c>
      <c r="N24" s="28"/>
      <c r="O24" s="29">
        <f t="shared" si="4"/>
        <v>0</v>
      </c>
      <c r="P24" s="30" t="str">
        <f t="shared" si="5"/>
        <v xml:space="preserve"> </v>
      </c>
    </row>
    <row r="25" spans="1:16" ht="42" customHeight="1" thickBot="1" x14ac:dyDescent="0.35">
      <c r="A25" s="52"/>
      <c r="B25" s="63">
        <v>19</v>
      </c>
      <c r="C25" s="64" t="s">
        <v>136</v>
      </c>
      <c r="D25" s="65">
        <v>6</v>
      </c>
      <c r="E25" s="66" t="s">
        <v>8</v>
      </c>
      <c r="F25" s="67" t="s">
        <v>137</v>
      </c>
      <c r="G25" s="97"/>
      <c r="H25" s="107"/>
      <c r="I25" s="97"/>
      <c r="J25" s="97"/>
      <c r="K25" s="97"/>
      <c r="L25" s="8">
        <f t="shared" si="0"/>
        <v>414</v>
      </c>
      <c r="M25" s="43">
        <v>69</v>
      </c>
      <c r="N25" s="34"/>
      <c r="O25" s="35">
        <f t="shared" si="4"/>
        <v>0</v>
      </c>
      <c r="P25" s="36" t="str">
        <f t="shared" si="5"/>
        <v xml:space="preserve"> </v>
      </c>
    </row>
    <row r="26" spans="1:16" ht="79.8" customHeight="1" thickTop="1" x14ac:dyDescent="0.3">
      <c r="A26" s="68"/>
      <c r="B26" s="53">
        <v>20</v>
      </c>
      <c r="C26" s="69" t="s">
        <v>2</v>
      </c>
      <c r="D26" s="55">
        <v>1000</v>
      </c>
      <c r="E26" s="70" t="s">
        <v>3</v>
      </c>
      <c r="F26" s="71" t="s">
        <v>133</v>
      </c>
      <c r="G26" s="95" t="s">
        <v>154</v>
      </c>
      <c r="H26" s="105"/>
      <c r="I26" s="95"/>
      <c r="J26" s="95" t="s">
        <v>139</v>
      </c>
      <c r="K26" s="95" t="s">
        <v>140</v>
      </c>
      <c r="L26" s="6">
        <f t="shared" si="0"/>
        <v>14500</v>
      </c>
      <c r="M26" s="41">
        <v>14.5</v>
      </c>
      <c r="N26" s="28"/>
      <c r="O26" s="29">
        <f t="shared" si="4"/>
        <v>0</v>
      </c>
      <c r="P26" s="30" t="str">
        <f t="shared" si="5"/>
        <v xml:space="preserve"> </v>
      </c>
    </row>
    <row r="27" spans="1:16" ht="41.4" customHeight="1" x14ac:dyDescent="0.3">
      <c r="A27" s="52"/>
      <c r="B27" s="58">
        <v>21</v>
      </c>
      <c r="C27" s="72" t="s">
        <v>5</v>
      </c>
      <c r="D27" s="60">
        <v>240</v>
      </c>
      <c r="E27" s="73" t="s">
        <v>4</v>
      </c>
      <c r="F27" s="74" t="s">
        <v>79</v>
      </c>
      <c r="G27" s="96"/>
      <c r="H27" s="106"/>
      <c r="I27" s="96"/>
      <c r="J27" s="96"/>
      <c r="K27" s="96"/>
      <c r="L27" s="7">
        <f t="shared" si="0"/>
        <v>7320</v>
      </c>
      <c r="M27" s="42">
        <v>30.5</v>
      </c>
      <c r="N27" s="31"/>
      <c r="O27" s="32">
        <f t="shared" si="4"/>
        <v>0</v>
      </c>
      <c r="P27" s="33" t="str">
        <f t="shared" si="5"/>
        <v xml:space="preserve"> </v>
      </c>
    </row>
    <row r="28" spans="1:16" ht="39.6" customHeight="1" x14ac:dyDescent="0.3">
      <c r="A28" s="52"/>
      <c r="B28" s="58">
        <v>22</v>
      </c>
      <c r="C28" s="72" t="s">
        <v>6</v>
      </c>
      <c r="D28" s="60">
        <v>150</v>
      </c>
      <c r="E28" s="73" t="s">
        <v>4</v>
      </c>
      <c r="F28" s="74" t="s">
        <v>81</v>
      </c>
      <c r="G28" s="96"/>
      <c r="H28" s="106"/>
      <c r="I28" s="96"/>
      <c r="J28" s="96"/>
      <c r="K28" s="96"/>
      <c r="L28" s="7">
        <f t="shared" si="0"/>
        <v>675</v>
      </c>
      <c r="M28" s="42">
        <v>4.5</v>
      </c>
      <c r="N28" s="28"/>
      <c r="O28" s="29">
        <f t="shared" si="4"/>
        <v>0</v>
      </c>
      <c r="P28" s="30" t="str">
        <f t="shared" si="5"/>
        <v xml:space="preserve"> </v>
      </c>
    </row>
    <row r="29" spans="1:16" ht="84" customHeight="1" x14ac:dyDescent="0.3">
      <c r="A29" s="52"/>
      <c r="B29" s="58">
        <v>23</v>
      </c>
      <c r="C29" s="72" t="s">
        <v>9</v>
      </c>
      <c r="D29" s="60">
        <v>15</v>
      </c>
      <c r="E29" s="73" t="s">
        <v>8</v>
      </c>
      <c r="F29" s="74" t="s">
        <v>123</v>
      </c>
      <c r="G29" s="96"/>
      <c r="H29" s="106"/>
      <c r="I29" s="96"/>
      <c r="J29" s="96"/>
      <c r="K29" s="96"/>
      <c r="L29" s="7">
        <f t="shared" si="0"/>
        <v>1650</v>
      </c>
      <c r="M29" s="42">
        <v>110</v>
      </c>
      <c r="N29" s="31"/>
      <c r="O29" s="32">
        <f t="shared" si="4"/>
        <v>0</v>
      </c>
      <c r="P29" s="33" t="str">
        <f t="shared" si="5"/>
        <v xml:space="preserve"> </v>
      </c>
    </row>
    <row r="30" spans="1:16" ht="72" customHeight="1" x14ac:dyDescent="0.3">
      <c r="A30" s="52"/>
      <c r="B30" s="58">
        <v>24</v>
      </c>
      <c r="C30" s="72" t="s">
        <v>10</v>
      </c>
      <c r="D30" s="60">
        <v>48</v>
      </c>
      <c r="E30" s="73" t="s">
        <v>8</v>
      </c>
      <c r="F30" s="74" t="s">
        <v>86</v>
      </c>
      <c r="G30" s="96"/>
      <c r="H30" s="106"/>
      <c r="I30" s="96"/>
      <c r="J30" s="96"/>
      <c r="K30" s="96"/>
      <c r="L30" s="7">
        <f t="shared" si="0"/>
        <v>2304</v>
      </c>
      <c r="M30" s="42">
        <v>48</v>
      </c>
      <c r="N30" s="28"/>
      <c r="O30" s="29">
        <f t="shared" si="4"/>
        <v>0</v>
      </c>
      <c r="P30" s="30" t="str">
        <f t="shared" si="5"/>
        <v xml:space="preserve"> </v>
      </c>
    </row>
    <row r="31" spans="1:16" ht="60.6" customHeight="1" x14ac:dyDescent="0.3">
      <c r="A31" s="52"/>
      <c r="B31" s="58">
        <v>25</v>
      </c>
      <c r="C31" s="72" t="s">
        <v>11</v>
      </c>
      <c r="D31" s="60">
        <v>20</v>
      </c>
      <c r="E31" s="73" t="s">
        <v>8</v>
      </c>
      <c r="F31" s="74" t="s">
        <v>88</v>
      </c>
      <c r="G31" s="96"/>
      <c r="H31" s="106"/>
      <c r="I31" s="96"/>
      <c r="J31" s="96"/>
      <c r="K31" s="96"/>
      <c r="L31" s="7">
        <f t="shared" si="0"/>
        <v>720</v>
      </c>
      <c r="M31" s="42">
        <v>36</v>
      </c>
      <c r="N31" s="31"/>
      <c r="O31" s="32">
        <f t="shared" si="4"/>
        <v>0</v>
      </c>
      <c r="P31" s="33" t="str">
        <f t="shared" si="5"/>
        <v xml:space="preserve"> </v>
      </c>
    </row>
    <row r="32" spans="1:16" ht="105" customHeight="1" x14ac:dyDescent="0.3">
      <c r="A32" s="52"/>
      <c r="B32" s="58">
        <v>26</v>
      </c>
      <c r="C32" s="72" t="s">
        <v>12</v>
      </c>
      <c r="D32" s="60">
        <v>30</v>
      </c>
      <c r="E32" s="73" t="s">
        <v>8</v>
      </c>
      <c r="F32" s="74" t="s">
        <v>89</v>
      </c>
      <c r="G32" s="96"/>
      <c r="H32" s="106"/>
      <c r="I32" s="96"/>
      <c r="J32" s="96"/>
      <c r="K32" s="96"/>
      <c r="L32" s="7">
        <f t="shared" si="0"/>
        <v>1140</v>
      </c>
      <c r="M32" s="42">
        <v>38</v>
      </c>
      <c r="N32" s="28"/>
      <c r="O32" s="29">
        <f t="shared" si="4"/>
        <v>0</v>
      </c>
      <c r="P32" s="30" t="str">
        <f t="shared" si="5"/>
        <v xml:space="preserve"> </v>
      </c>
    </row>
    <row r="33" spans="1:16" ht="70.2" customHeight="1" x14ac:dyDescent="0.3">
      <c r="A33" s="52"/>
      <c r="B33" s="58">
        <v>27</v>
      </c>
      <c r="C33" s="72" t="s">
        <v>14</v>
      </c>
      <c r="D33" s="60">
        <v>20</v>
      </c>
      <c r="E33" s="73" t="s">
        <v>8</v>
      </c>
      <c r="F33" s="74" t="s">
        <v>91</v>
      </c>
      <c r="G33" s="96"/>
      <c r="H33" s="106"/>
      <c r="I33" s="96"/>
      <c r="J33" s="96"/>
      <c r="K33" s="96"/>
      <c r="L33" s="7">
        <f t="shared" si="0"/>
        <v>840</v>
      </c>
      <c r="M33" s="42">
        <v>42</v>
      </c>
      <c r="N33" s="31"/>
      <c r="O33" s="32">
        <f t="shared" si="4"/>
        <v>0</v>
      </c>
      <c r="P33" s="33" t="str">
        <f t="shared" si="5"/>
        <v xml:space="preserve"> </v>
      </c>
    </row>
    <row r="34" spans="1:16" ht="85.8" customHeight="1" x14ac:dyDescent="0.3">
      <c r="A34" s="52"/>
      <c r="B34" s="58">
        <v>28</v>
      </c>
      <c r="C34" s="72" t="s">
        <v>15</v>
      </c>
      <c r="D34" s="60">
        <v>20</v>
      </c>
      <c r="E34" s="73" t="s">
        <v>8</v>
      </c>
      <c r="F34" s="74" t="s">
        <v>107</v>
      </c>
      <c r="G34" s="96"/>
      <c r="H34" s="106"/>
      <c r="I34" s="96"/>
      <c r="J34" s="96"/>
      <c r="K34" s="96"/>
      <c r="L34" s="7">
        <f t="shared" si="0"/>
        <v>500</v>
      </c>
      <c r="M34" s="42">
        <v>25</v>
      </c>
      <c r="N34" s="28"/>
      <c r="O34" s="29">
        <f t="shared" si="4"/>
        <v>0</v>
      </c>
      <c r="P34" s="30" t="str">
        <f t="shared" si="5"/>
        <v xml:space="preserve"> </v>
      </c>
    </row>
    <row r="35" spans="1:16" ht="66.599999999999994" customHeight="1" x14ac:dyDescent="0.3">
      <c r="A35" s="52"/>
      <c r="B35" s="58">
        <v>29</v>
      </c>
      <c r="C35" s="72" t="s">
        <v>17</v>
      </c>
      <c r="D35" s="60">
        <v>20</v>
      </c>
      <c r="E35" s="73" t="s">
        <v>8</v>
      </c>
      <c r="F35" s="74" t="s">
        <v>105</v>
      </c>
      <c r="G35" s="96"/>
      <c r="H35" s="106"/>
      <c r="I35" s="96"/>
      <c r="J35" s="96"/>
      <c r="K35" s="96"/>
      <c r="L35" s="7">
        <f t="shared" si="0"/>
        <v>640</v>
      </c>
      <c r="M35" s="42">
        <v>32</v>
      </c>
      <c r="N35" s="31"/>
      <c r="O35" s="32">
        <f t="shared" si="4"/>
        <v>0</v>
      </c>
      <c r="P35" s="33" t="str">
        <f t="shared" si="5"/>
        <v xml:space="preserve"> </v>
      </c>
    </row>
    <row r="36" spans="1:16" ht="81" customHeight="1" x14ac:dyDescent="0.3">
      <c r="A36" s="52"/>
      <c r="B36" s="58">
        <v>30</v>
      </c>
      <c r="C36" s="72" t="s">
        <v>18</v>
      </c>
      <c r="D36" s="60">
        <v>40</v>
      </c>
      <c r="E36" s="73" t="s">
        <v>8</v>
      </c>
      <c r="F36" s="74" t="s">
        <v>20</v>
      </c>
      <c r="G36" s="96"/>
      <c r="H36" s="106"/>
      <c r="I36" s="96"/>
      <c r="J36" s="96"/>
      <c r="K36" s="96"/>
      <c r="L36" s="7">
        <f t="shared" si="0"/>
        <v>1400</v>
      </c>
      <c r="M36" s="42">
        <v>35</v>
      </c>
      <c r="N36" s="28"/>
      <c r="O36" s="29">
        <f t="shared" si="4"/>
        <v>0</v>
      </c>
      <c r="P36" s="30" t="str">
        <f t="shared" si="5"/>
        <v xml:space="preserve"> </v>
      </c>
    </row>
    <row r="37" spans="1:16" ht="59.4" customHeight="1" x14ac:dyDescent="0.3">
      <c r="A37" s="52"/>
      <c r="B37" s="58">
        <v>31</v>
      </c>
      <c r="C37" s="72" t="s">
        <v>22</v>
      </c>
      <c r="D37" s="60">
        <v>15</v>
      </c>
      <c r="E37" s="73" t="s">
        <v>8</v>
      </c>
      <c r="F37" s="74" t="s">
        <v>103</v>
      </c>
      <c r="G37" s="96"/>
      <c r="H37" s="106"/>
      <c r="I37" s="96"/>
      <c r="J37" s="96"/>
      <c r="K37" s="96"/>
      <c r="L37" s="7">
        <f t="shared" si="0"/>
        <v>465</v>
      </c>
      <c r="M37" s="42">
        <v>31</v>
      </c>
      <c r="N37" s="31"/>
      <c r="O37" s="32">
        <f t="shared" si="4"/>
        <v>0</v>
      </c>
      <c r="P37" s="33" t="str">
        <f t="shared" si="5"/>
        <v xml:space="preserve"> </v>
      </c>
    </row>
    <row r="38" spans="1:16" ht="42" customHeight="1" x14ac:dyDescent="0.3">
      <c r="A38" s="52"/>
      <c r="B38" s="58">
        <v>32</v>
      </c>
      <c r="C38" s="72" t="s">
        <v>22</v>
      </c>
      <c r="D38" s="60">
        <v>10</v>
      </c>
      <c r="E38" s="73" t="s">
        <v>8</v>
      </c>
      <c r="F38" s="74" t="s">
        <v>102</v>
      </c>
      <c r="G38" s="96"/>
      <c r="H38" s="106"/>
      <c r="I38" s="96"/>
      <c r="J38" s="96"/>
      <c r="K38" s="96"/>
      <c r="L38" s="7">
        <f t="shared" si="0"/>
        <v>140</v>
      </c>
      <c r="M38" s="42">
        <v>14</v>
      </c>
      <c r="N38" s="28"/>
      <c r="O38" s="29">
        <f t="shared" si="4"/>
        <v>0</v>
      </c>
      <c r="P38" s="30" t="str">
        <f t="shared" si="5"/>
        <v xml:space="preserve"> </v>
      </c>
    </row>
    <row r="39" spans="1:16" ht="60" customHeight="1" x14ac:dyDescent="0.3">
      <c r="A39" s="52"/>
      <c r="B39" s="58">
        <v>33</v>
      </c>
      <c r="C39" s="72" t="s">
        <v>22</v>
      </c>
      <c r="D39" s="60">
        <v>6</v>
      </c>
      <c r="E39" s="73" t="s">
        <v>21</v>
      </c>
      <c r="F39" s="74" t="s">
        <v>23</v>
      </c>
      <c r="G39" s="96"/>
      <c r="H39" s="106"/>
      <c r="I39" s="96"/>
      <c r="J39" s="96"/>
      <c r="K39" s="96"/>
      <c r="L39" s="7">
        <f t="shared" ref="L39:L70" si="6">D39*M39</f>
        <v>2394</v>
      </c>
      <c r="M39" s="42">
        <v>399</v>
      </c>
      <c r="N39" s="31"/>
      <c r="O39" s="32">
        <f t="shared" si="4"/>
        <v>0</v>
      </c>
      <c r="P39" s="33" t="str">
        <f t="shared" si="5"/>
        <v xml:space="preserve"> </v>
      </c>
    </row>
    <row r="40" spans="1:16" ht="42" customHeight="1" x14ac:dyDescent="0.3">
      <c r="A40" s="52"/>
      <c r="B40" s="58">
        <v>34</v>
      </c>
      <c r="C40" s="72" t="s">
        <v>24</v>
      </c>
      <c r="D40" s="60">
        <v>15</v>
      </c>
      <c r="E40" s="73" t="s">
        <v>8</v>
      </c>
      <c r="F40" s="74" t="s">
        <v>101</v>
      </c>
      <c r="G40" s="96"/>
      <c r="H40" s="106"/>
      <c r="I40" s="96"/>
      <c r="J40" s="96"/>
      <c r="K40" s="96"/>
      <c r="L40" s="7">
        <f t="shared" si="6"/>
        <v>420</v>
      </c>
      <c r="M40" s="42">
        <v>28</v>
      </c>
      <c r="N40" s="28"/>
      <c r="O40" s="29">
        <f t="shared" si="4"/>
        <v>0</v>
      </c>
      <c r="P40" s="30" t="str">
        <f t="shared" si="5"/>
        <v xml:space="preserve"> </v>
      </c>
    </row>
    <row r="41" spans="1:16" ht="42" customHeight="1" x14ac:dyDescent="0.3">
      <c r="A41" s="52"/>
      <c r="B41" s="58">
        <v>35</v>
      </c>
      <c r="C41" s="72" t="s">
        <v>25</v>
      </c>
      <c r="D41" s="60">
        <v>15</v>
      </c>
      <c r="E41" s="73" t="s">
        <v>8</v>
      </c>
      <c r="F41" s="74" t="s">
        <v>100</v>
      </c>
      <c r="G41" s="96"/>
      <c r="H41" s="106"/>
      <c r="I41" s="96"/>
      <c r="J41" s="96"/>
      <c r="K41" s="96"/>
      <c r="L41" s="7">
        <f t="shared" si="6"/>
        <v>1200</v>
      </c>
      <c r="M41" s="42">
        <v>80</v>
      </c>
      <c r="N41" s="31"/>
      <c r="O41" s="32">
        <f t="shared" si="4"/>
        <v>0</v>
      </c>
      <c r="P41" s="33" t="str">
        <f t="shared" si="5"/>
        <v xml:space="preserve"> </v>
      </c>
    </row>
    <row r="42" spans="1:16" ht="42" customHeight="1" x14ac:dyDescent="0.3">
      <c r="A42" s="52"/>
      <c r="B42" s="58">
        <v>36</v>
      </c>
      <c r="C42" s="72" t="s">
        <v>26</v>
      </c>
      <c r="D42" s="60">
        <v>40</v>
      </c>
      <c r="E42" s="73" t="s">
        <v>8</v>
      </c>
      <c r="F42" s="74" t="s">
        <v>98</v>
      </c>
      <c r="G42" s="96"/>
      <c r="H42" s="106"/>
      <c r="I42" s="96"/>
      <c r="J42" s="96"/>
      <c r="K42" s="96"/>
      <c r="L42" s="7">
        <f t="shared" si="6"/>
        <v>800</v>
      </c>
      <c r="M42" s="42">
        <v>20</v>
      </c>
      <c r="N42" s="28"/>
      <c r="O42" s="29">
        <f t="shared" si="4"/>
        <v>0</v>
      </c>
      <c r="P42" s="30" t="str">
        <f t="shared" si="5"/>
        <v xml:space="preserve"> </v>
      </c>
    </row>
    <row r="43" spans="1:16" ht="42" customHeight="1" x14ac:dyDescent="0.3">
      <c r="A43" s="52"/>
      <c r="B43" s="58">
        <v>37</v>
      </c>
      <c r="C43" s="72" t="s">
        <v>29</v>
      </c>
      <c r="D43" s="60">
        <v>10</v>
      </c>
      <c r="E43" s="73" t="s">
        <v>8</v>
      </c>
      <c r="F43" s="74" t="s">
        <v>92</v>
      </c>
      <c r="G43" s="96"/>
      <c r="H43" s="106"/>
      <c r="I43" s="96"/>
      <c r="J43" s="96"/>
      <c r="K43" s="96"/>
      <c r="L43" s="7">
        <f t="shared" si="6"/>
        <v>165</v>
      </c>
      <c r="M43" s="42">
        <v>16.5</v>
      </c>
      <c r="N43" s="31"/>
      <c r="O43" s="32">
        <f t="shared" si="4"/>
        <v>0</v>
      </c>
      <c r="P43" s="33" t="str">
        <f t="shared" si="5"/>
        <v xml:space="preserve"> </v>
      </c>
    </row>
    <row r="44" spans="1:16" ht="83.4" customHeight="1" x14ac:dyDescent="0.3">
      <c r="A44" s="52"/>
      <c r="B44" s="58">
        <v>38</v>
      </c>
      <c r="C44" s="72" t="s">
        <v>30</v>
      </c>
      <c r="D44" s="60">
        <v>10</v>
      </c>
      <c r="E44" s="73" t="s">
        <v>8</v>
      </c>
      <c r="F44" s="74" t="s">
        <v>141</v>
      </c>
      <c r="G44" s="96"/>
      <c r="H44" s="106"/>
      <c r="I44" s="96"/>
      <c r="J44" s="96"/>
      <c r="K44" s="96"/>
      <c r="L44" s="7">
        <f t="shared" si="6"/>
        <v>740</v>
      </c>
      <c r="M44" s="42">
        <v>74</v>
      </c>
      <c r="N44" s="28"/>
      <c r="O44" s="29">
        <f t="shared" si="4"/>
        <v>0</v>
      </c>
      <c r="P44" s="30" t="str">
        <f t="shared" si="5"/>
        <v xml:space="preserve"> </v>
      </c>
    </row>
    <row r="45" spans="1:16" ht="78" customHeight="1" x14ac:dyDescent="0.3">
      <c r="A45" s="52"/>
      <c r="B45" s="58">
        <v>39</v>
      </c>
      <c r="C45" s="72" t="s">
        <v>33</v>
      </c>
      <c r="D45" s="60">
        <v>50</v>
      </c>
      <c r="E45" s="73" t="s">
        <v>8</v>
      </c>
      <c r="F45" s="74" t="s">
        <v>78</v>
      </c>
      <c r="G45" s="96"/>
      <c r="H45" s="106"/>
      <c r="I45" s="96"/>
      <c r="J45" s="96"/>
      <c r="K45" s="96"/>
      <c r="L45" s="7">
        <f t="shared" si="6"/>
        <v>2050</v>
      </c>
      <c r="M45" s="42">
        <v>41</v>
      </c>
      <c r="N45" s="31"/>
      <c r="O45" s="32">
        <f t="shared" si="4"/>
        <v>0</v>
      </c>
      <c r="P45" s="33" t="str">
        <f t="shared" si="5"/>
        <v xml:space="preserve"> </v>
      </c>
    </row>
    <row r="46" spans="1:16" ht="43.8" customHeight="1" x14ac:dyDescent="0.3">
      <c r="A46" s="52"/>
      <c r="B46" s="58">
        <v>40</v>
      </c>
      <c r="C46" s="72" t="s">
        <v>34</v>
      </c>
      <c r="D46" s="60">
        <v>15</v>
      </c>
      <c r="E46" s="73" t="s">
        <v>8</v>
      </c>
      <c r="F46" s="74" t="s">
        <v>142</v>
      </c>
      <c r="G46" s="96"/>
      <c r="H46" s="106"/>
      <c r="I46" s="96"/>
      <c r="J46" s="96"/>
      <c r="K46" s="96"/>
      <c r="L46" s="7">
        <f t="shared" si="6"/>
        <v>480</v>
      </c>
      <c r="M46" s="42">
        <v>32</v>
      </c>
      <c r="N46" s="28"/>
      <c r="O46" s="29">
        <f t="shared" si="4"/>
        <v>0</v>
      </c>
      <c r="P46" s="30" t="str">
        <f t="shared" si="5"/>
        <v xml:space="preserve"> </v>
      </c>
    </row>
    <row r="47" spans="1:16" ht="31.05" customHeight="1" x14ac:dyDescent="0.3">
      <c r="A47" s="52"/>
      <c r="B47" s="58">
        <v>41</v>
      </c>
      <c r="C47" s="72" t="s">
        <v>38</v>
      </c>
      <c r="D47" s="60">
        <v>3</v>
      </c>
      <c r="E47" s="73" t="s">
        <v>21</v>
      </c>
      <c r="F47" s="74" t="s">
        <v>75</v>
      </c>
      <c r="G47" s="96"/>
      <c r="H47" s="106"/>
      <c r="I47" s="96"/>
      <c r="J47" s="96"/>
      <c r="K47" s="96"/>
      <c r="L47" s="7">
        <f t="shared" si="6"/>
        <v>210</v>
      </c>
      <c r="M47" s="42">
        <v>70</v>
      </c>
      <c r="N47" s="31"/>
      <c r="O47" s="32">
        <f t="shared" si="4"/>
        <v>0</v>
      </c>
      <c r="P47" s="33" t="str">
        <f t="shared" si="5"/>
        <v xml:space="preserve"> </v>
      </c>
    </row>
    <row r="48" spans="1:16" ht="31.05" customHeight="1" x14ac:dyDescent="0.3">
      <c r="A48" s="52"/>
      <c r="B48" s="58">
        <v>42</v>
      </c>
      <c r="C48" s="72" t="s">
        <v>43</v>
      </c>
      <c r="D48" s="60">
        <v>60</v>
      </c>
      <c r="E48" s="73" t="s">
        <v>40</v>
      </c>
      <c r="F48" s="74" t="s">
        <v>44</v>
      </c>
      <c r="G48" s="96"/>
      <c r="H48" s="106"/>
      <c r="I48" s="96"/>
      <c r="J48" s="96"/>
      <c r="K48" s="96"/>
      <c r="L48" s="7">
        <f t="shared" si="6"/>
        <v>900</v>
      </c>
      <c r="M48" s="42">
        <v>15</v>
      </c>
      <c r="N48" s="28"/>
      <c r="O48" s="29">
        <f t="shared" si="4"/>
        <v>0</v>
      </c>
      <c r="P48" s="30" t="str">
        <f t="shared" si="5"/>
        <v xml:space="preserve"> </v>
      </c>
    </row>
    <row r="49" spans="1:16" ht="31.05" customHeight="1" x14ac:dyDescent="0.3">
      <c r="A49" s="52"/>
      <c r="B49" s="58">
        <v>43</v>
      </c>
      <c r="C49" s="72" t="s">
        <v>49</v>
      </c>
      <c r="D49" s="60">
        <v>40</v>
      </c>
      <c r="E49" s="73" t="s">
        <v>50</v>
      </c>
      <c r="F49" s="74" t="s">
        <v>73</v>
      </c>
      <c r="G49" s="96"/>
      <c r="H49" s="106"/>
      <c r="I49" s="96"/>
      <c r="J49" s="96"/>
      <c r="K49" s="96"/>
      <c r="L49" s="7">
        <f t="shared" si="6"/>
        <v>480</v>
      </c>
      <c r="M49" s="42">
        <v>12</v>
      </c>
      <c r="N49" s="31"/>
      <c r="O49" s="32">
        <f t="shared" si="4"/>
        <v>0</v>
      </c>
      <c r="P49" s="33" t="str">
        <f t="shared" si="5"/>
        <v xml:space="preserve"> </v>
      </c>
    </row>
    <row r="50" spans="1:16" ht="31.05" customHeight="1" x14ac:dyDescent="0.3">
      <c r="A50" s="52"/>
      <c r="B50" s="58">
        <v>44</v>
      </c>
      <c r="C50" s="72" t="s">
        <v>49</v>
      </c>
      <c r="D50" s="60">
        <v>40</v>
      </c>
      <c r="E50" s="73" t="s">
        <v>50</v>
      </c>
      <c r="F50" s="74" t="s">
        <v>72</v>
      </c>
      <c r="G50" s="96"/>
      <c r="H50" s="106"/>
      <c r="I50" s="96"/>
      <c r="J50" s="96"/>
      <c r="K50" s="96"/>
      <c r="L50" s="7">
        <f t="shared" si="6"/>
        <v>800</v>
      </c>
      <c r="M50" s="42">
        <v>20</v>
      </c>
      <c r="N50" s="28"/>
      <c r="O50" s="29">
        <f t="shared" si="4"/>
        <v>0</v>
      </c>
      <c r="P50" s="30" t="str">
        <f t="shared" si="5"/>
        <v xml:space="preserve"> </v>
      </c>
    </row>
    <row r="51" spans="1:16" ht="42.6" customHeight="1" x14ac:dyDescent="0.3">
      <c r="A51" s="52"/>
      <c r="B51" s="58">
        <v>45</v>
      </c>
      <c r="C51" s="72" t="s">
        <v>54</v>
      </c>
      <c r="D51" s="60">
        <v>10</v>
      </c>
      <c r="E51" s="73" t="s">
        <v>55</v>
      </c>
      <c r="F51" s="74" t="s">
        <v>56</v>
      </c>
      <c r="G51" s="96"/>
      <c r="H51" s="106"/>
      <c r="I51" s="96"/>
      <c r="J51" s="96"/>
      <c r="K51" s="96"/>
      <c r="L51" s="7">
        <f t="shared" si="6"/>
        <v>135</v>
      </c>
      <c r="M51" s="42">
        <v>13.5</v>
      </c>
      <c r="N51" s="31"/>
      <c r="O51" s="32">
        <f t="shared" si="4"/>
        <v>0</v>
      </c>
      <c r="P51" s="33" t="str">
        <f t="shared" si="5"/>
        <v xml:space="preserve"> </v>
      </c>
    </row>
    <row r="52" spans="1:16" ht="30.6" customHeight="1" x14ac:dyDescent="0.3">
      <c r="A52" s="52"/>
      <c r="B52" s="58">
        <v>46</v>
      </c>
      <c r="C52" s="72" t="s">
        <v>59</v>
      </c>
      <c r="D52" s="60">
        <v>10</v>
      </c>
      <c r="E52" s="73" t="s">
        <v>8</v>
      </c>
      <c r="F52" s="74" t="s">
        <v>109</v>
      </c>
      <c r="G52" s="96"/>
      <c r="H52" s="106"/>
      <c r="I52" s="96"/>
      <c r="J52" s="96"/>
      <c r="K52" s="96"/>
      <c r="L52" s="7">
        <f t="shared" si="6"/>
        <v>300</v>
      </c>
      <c r="M52" s="42">
        <v>30</v>
      </c>
      <c r="N52" s="28"/>
      <c r="O52" s="29">
        <f t="shared" si="4"/>
        <v>0</v>
      </c>
      <c r="P52" s="30" t="str">
        <f t="shared" si="5"/>
        <v xml:space="preserve"> </v>
      </c>
    </row>
    <row r="53" spans="1:16" ht="42" customHeight="1" x14ac:dyDescent="0.3">
      <c r="A53" s="52"/>
      <c r="B53" s="58">
        <v>47</v>
      </c>
      <c r="C53" s="72" t="s">
        <v>65</v>
      </c>
      <c r="D53" s="60">
        <v>100</v>
      </c>
      <c r="E53" s="73" t="s">
        <v>8</v>
      </c>
      <c r="F53" s="74" t="s">
        <v>115</v>
      </c>
      <c r="G53" s="96"/>
      <c r="H53" s="106"/>
      <c r="I53" s="96"/>
      <c r="J53" s="96"/>
      <c r="K53" s="96"/>
      <c r="L53" s="7">
        <f t="shared" si="6"/>
        <v>1350</v>
      </c>
      <c r="M53" s="42">
        <v>13.5</v>
      </c>
      <c r="N53" s="31"/>
      <c r="O53" s="32">
        <f t="shared" si="4"/>
        <v>0</v>
      </c>
      <c r="P53" s="33" t="str">
        <f t="shared" si="5"/>
        <v xml:space="preserve"> </v>
      </c>
    </row>
    <row r="54" spans="1:16" ht="42" customHeight="1" x14ac:dyDescent="0.3">
      <c r="A54" s="52"/>
      <c r="B54" s="58">
        <v>48</v>
      </c>
      <c r="C54" s="72" t="s">
        <v>65</v>
      </c>
      <c r="D54" s="60">
        <v>50</v>
      </c>
      <c r="E54" s="73" t="s">
        <v>8</v>
      </c>
      <c r="F54" s="74" t="s">
        <v>116</v>
      </c>
      <c r="G54" s="96"/>
      <c r="H54" s="106"/>
      <c r="I54" s="96"/>
      <c r="J54" s="96"/>
      <c r="K54" s="96"/>
      <c r="L54" s="7">
        <f t="shared" si="6"/>
        <v>740</v>
      </c>
      <c r="M54" s="42">
        <v>14.8</v>
      </c>
      <c r="N54" s="28"/>
      <c r="O54" s="29">
        <f t="shared" si="4"/>
        <v>0</v>
      </c>
      <c r="P54" s="30" t="str">
        <f t="shared" si="5"/>
        <v xml:space="preserve"> </v>
      </c>
    </row>
    <row r="55" spans="1:16" ht="31.2" customHeight="1" x14ac:dyDescent="0.3">
      <c r="A55" s="52"/>
      <c r="B55" s="58">
        <v>49</v>
      </c>
      <c r="C55" s="72" t="s">
        <v>66</v>
      </c>
      <c r="D55" s="60">
        <v>60</v>
      </c>
      <c r="E55" s="73" t="s">
        <v>8</v>
      </c>
      <c r="F55" s="74" t="s">
        <v>117</v>
      </c>
      <c r="G55" s="96"/>
      <c r="H55" s="106"/>
      <c r="I55" s="96"/>
      <c r="J55" s="96"/>
      <c r="K55" s="96"/>
      <c r="L55" s="7">
        <f t="shared" si="6"/>
        <v>240</v>
      </c>
      <c r="M55" s="42">
        <v>4</v>
      </c>
      <c r="N55" s="31"/>
      <c r="O55" s="32">
        <f t="shared" si="4"/>
        <v>0</v>
      </c>
      <c r="P55" s="33" t="str">
        <f t="shared" si="5"/>
        <v xml:space="preserve"> </v>
      </c>
    </row>
    <row r="56" spans="1:16" ht="30" customHeight="1" thickBot="1" x14ac:dyDescent="0.35">
      <c r="A56" s="52"/>
      <c r="B56" s="63">
        <v>50</v>
      </c>
      <c r="C56" s="75" t="s">
        <v>69</v>
      </c>
      <c r="D56" s="65">
        <v>15</v>
      </c>
      <c r="E56" s="76" t="s">
        <v>8</v>
      </c>
      <c r="F56" s="77" t="s">
        <v>120</v>
      </c>
      <c r="G56" s="97"/>
      <c r="H56" s="107"/>
      <c r="I56" s="97"/>
      <c r="J56" s="97"/>
      <c r="K56" s="97"/>
      <c r="L56" s="8">
        <f t="shared" si="6"/>
        <v>450</v>
      </c>
      <c r="M56" s="43">
        <v>30</v>
      </c>
      <c r="N56" s="34"/>
      <c r="O56" s="35">
        <f t="shared" si="4"/>
        <v>0</v>
      </c>
      <c r="P56" s="36" t="str">
        <f t="shared" si="5"/>
        <v xml:space="preserve"> </v>
      </c>
    </row>
    <row r="57" spans="1:16" ht="83.4" customHeight="1" thickTop="1" x14ac:dyDescent="0.3">
      <c r="A57" s="68"/>
      <c r="B57" s="53">
        <v>51</v>
      </c>
      <c r="C57" s="69" t="s">
        <v>2</v>
      </c>
      <c r="D57" s="55">
        <v>500</v>
      </c>
      <c r="E57" s="70" t="s">
        <v>3</v>
      </c>
      <c r="F57" s="71" t="s">
        <v>133</v>
      </c>
      <c r="G57" s="95" t="s">
        <v>154</v>
      </c>
      <c r="H57" s="105"/>
      <c r="I57" s="95"/>
      <c r="J57" s="95" t="s">
        <v>143</v>
      </c>
      <c r="K57" s="95" t="s">
        <v>144</v>
      </c>
      <c r="L57" s="6">
        <f t="shared" si="6"/>
        <v>7250</v>
      </c>
      <c r="M57" s="41">
        <v>14.5</v>
      </c>
      <c r="N57" s="28"/>
      <c r="O57" s="29">
        <f t="shared" si="4"/>
        <v>0</v>
      </c>
      <c r="P57" s="30" t="str">
        <f t="shared" si="5"/>
        <v xml:space="preserve"> </v>
      </c>
    </row>
    <row r="58" spans="1:16" ht="105" customHeight="1" x14ac:dyDescent="0.3">
      <c r="A58" s="52"/>
      <c r="B58" s="58">
        <v>52</v>
      </c>
      <c r="C58" s="72" t="s">
        <v>5</v>
      </c>
      <c r="D58" s="60">
        <v>180</v>
      </c>
      <c r="E58" s="73" t="s">
        <v>4</v>
      </c>
      <c r="F58" s="74" t="s">
        <v>79</v>
      </c>
      <c r="G58" s="96"/>
      <c r="H58" s="106"/>
      <c r="I58" s="96"/>
      <c r="J58" s="96"/>
      <c r="K58" s="96"/>
      <c r="L58" s="7">
        <f t="shared" si="6"/>
        <v>5490</v>
      </c>
      <c r="M58" s="42">
        <v>30.5</v>
      </c>
      <c r="N58" s="28"/>
      <c r="O58" s="29">
        <f t="shared" si="4"/>
        <v>0</v>
      </c>
      <c r="P58" s="30" t="str">
        <f t="shared" si="5"/>
        <v xml:space="preserve"> </v>
      </c>
    </row>
    <row r="59" spans="1:16" ht="42" customHeight="1" x14ac:dyDescent="0.3">
      <c r="A59" s="52"/>
      <c r="B59" s="58">
        <v>53</v>
      </c>
      <c r="C59" s="72" t="s">
        <v>6</v>
      </c>
      <c r="D59" s="60">
        <v>300</v>
      </c>
      <c r="E59" s="73" t="s">
        <v>4</v>
      </c>
      <c r="F59" s="74" t="s">
        <v>80</v>
      </c>
      <c r="G59" s="96"/>
      <c r="H59" s="106"/>
      <c r="I59" s="96"/>
      <c r="J59" s="96"/>
      <c r="K59" s="96"/>
      <c r="L59" s="7">
        <f t="shared" si="6"/>
        <v>1050</v>
      </c>
      <c r="M59" s="42">
        <v>3.5</v>
      </c>
      <c r="N59" s="31"/>
      <c r="O59" s="32">
        <f t="shared" si="4"/>
        <v>0</v>
      </c>
      <c r="P59" s="33" t="str">
        <f t="shared" si="5"/>
        <v xml:space="preserve"> </v>
      </c>
    </row>
    <row r="60" spans="1:16" ht="42" customHeight="1" thickBot="1" x14ac:dyDescent="0.35">
      <c r="A60" s="52"/>
      <c r="B60" s="63">
        <v>54</v>
      </c>
      <c r="C60" s="75" t="s">
        <v>6</v>
      </c>
      <c r="D60" s="65">
        <v>300</v>
      </c>
      <c r="E60" s="76" t="s">
        <v>4</v>
      </c>
      <c r="F60" s="77" t="s">
        <v>81</v>
      </c>
      <c r="G60" s="97"/>
      <c r="H60" s="107"/>
      <c r="I60" s="97"/>
      <c r="J60" s="97"/>
      <c r="K60" s="97"/>
      <c r="L60" s="8">
        <f t="shared" si="6"/>
        <v>1350</v>
      </c>
      <c r="M60" s="43">
        <v>4.5</v>
      </c>
      <c r="N60" s="34"/>
      <c r="O60" s="35">
        <f t="shared" si="4"/>
        <v>0</v>
      </c>
      <c r="P60" s="36" t="str">
        <f t="shared" si="5"/>
        <v xml:space="preserve"> </v>
      </c>
    </row>
    <row r="61" spans="1:16" ht="42" customHeight="1" thickTop="1" x14ac:dyDescent="0.3">
      <c r="A61" s="52"/>
      <c r="B61" s="53">
        <v>55</v>
      </c>
      <c r="C61" s="69" t="s">
        <v>6</v>
      </c>
      <c r="D61" s="55">
        <v>800</v>
      </c>
      <c r="E61" s="70" t="s">
        <v>4</v>
      </c>
      <c r="F61" s="71" t="s">
        <v>80</v>
      </c>
      <c r="G61" s="95" t="s">
        <v>154</v>
      </c>
      <c r="H61" s="102"/>
      <c r="I61" s="95"/>
      <c r="J61" s="95" t="s">
        <v>145</v>
      </c>
      <c r="K61" s="95" t="s">
        <v>146</v>
      </c>
      <c r="L61" s="6">
        <f t="shared" si="6"/>
        <v>2800</v>
      </c>
      <c r="M61" s="41">
        <v>3.5</v>
      </c>
      <c r="N61" s="28"/>
      <c r="O61" s="29">
        <f t="shared" si="4"/>
        <v>0</v>
      </c>
      <c r="P61" s="30" t="str">
        <f t="shared" si="5"/>
        <v xml:space="preserve"> </v>
      </c>
    </row>
    <row r="62" spans="1:16" ht="42" customHeight="1" x14ac:dyDescent="0.3">
      <c r="A62" s="52"/>
      <c r="B62" s="58">
        <v>56</v>
      </c>
      <c r="C62" s="72" t="s">
        <v>6</v>
      </c>
      <c r="D62" s="60">
        <v>500</v>
      </c>
      <c r="E62" s="73" t="s">
        <v>4</v>
      </c>
      <c r="F62" s="74" t="s">
        <v>81</v>
      </c>
      <c r="G62" s="96"/>
      <c r="H62" s="103"/>
      <c r="I62" s="96"/>
      <c r="J62" s="96"/>
      <c r="K62" s="96"/>
      <c r="L62" s="7">
        <f t="shared" si="6"/>
        <v>2250</v>
      </c>
      <c r="M62" s="42">
        <v>4.5</v>
      </c>
      <c r="N62" s="28"/>
      <c r="O62" s="29">
        <f t="shared" si="4"/>
        <v>0</v>
      </c>
      <c r="P62" s="30" t="str">
        <f t="shared" si="5"/>
        <v xml:space="preserve"> </v>
      </c>
    </row>
    <row r="63" spans="1:16" ht="105" customHeight="1" x14ac:dyDescent="0.3">
      <c r="A63" s="52"/>
      <c r="B63" s="58">
        <v>57</v>
      </c>
      <c r="C63" s="72" t="s">
        <v>7</v>
      </c>
      <c r="D63" s="60">
        <v>8</v>
      </c>
      <c r="E63" s="73" t="s">
        <v>8</v>
      </c>
      <c r="F63" s="74" t="s">
        <v>82</v>
      </c>
      <c r="G63" s="96"/>
      <c r="H63" s="103"/>
      <c r="I63" s="96"/>
      <c r="J63" s="96"/>
      <c r="K63" s="96"/>
      <c r="L63" s="7">
        <f t="shared" si="6"/>
        <v>280</v>
      </c>
      <c r="M63" s="42">
        <v>35</v>
      </c>
      <c r="N63" s="31"/>
      <c r="O63" s="32">
        <f t="shared" si="4"/>
        <v>0</v>
      </c>
      <c r="P63" s="33" t="str">
        <f t="shared" si="5"/>
        <v xml:space="preserve"> </v>
      </c>
    </row>
    <row r="64" spans="1:16" ht="105" customHeight="1" x14ac:dyDescent="0.3">
      <c r="A64" s="52"/>
      <c r="B64" s="58">
        <v>58</v>
      </c>
      <c r="C64" s="72" t="s">
        <v>7</v>
      </c>
      <c r="D64" s="60">
        <v>10</v>
      </c>
      <c r="E64" s="73" t="s">
        <v>8</v>
      </c>
      <c r="F64" s="74" t="s">
        <v>83</v>
      </c>
      <c r="G64" s="96"/>
      <c r="H64" s="103"/>
      <c r="I64" s="96"/>
      <c r="J64" s="96"/>
      <c r="K64" s="96"/>
      <c r="L64" s="7">
        <f t="shared" si="6"/>
        <v>570</v>
      </c>
      <c r="M64" s="42">
        <v>57</v>
      </c>
      <c r="N64" s="28"/>
      <c r="O64" s="29">
        <f t="shared" si="4"/>
        <v>0</v>
      </c>
      <c r="P64" s="30" t="str">
        <f t="shared" si="5"/>
        <v xml:space="preserve"> </v>
      </c>
    </row>
    <row r="65" spans="1:16" ht="78" customHeight="1" x14ac:dyDescent="0.3">
      <c r="A65" s="52"/>
      <c r="B65" s="58">
        <v>59</v>
      </c>
      <c r="C65" s="72" t="s">
        <v>9</v>
      </c>
      <c r="D65" s="60">
        <v>10</v>
      </c>
      <c r="E65" s="73" t="s">
        <v>8</v>
      </c>
      <c r="F65" s="74" t="s">
        <v>123</v>
      </c>
      <c r="G65" s="96"/>
      <c r="H65" s="103"/>
      <c r="I65" s="96"/>
      <c r="J65" s="96"/>
      <c r="K65" s="96"/>
      <c r="L65" s="7">
        <f t="shared" si="6"/>
        <v>1100</v>
      </c>
      <c r="M65" s="42">
        <v>110</v>
      </c>
      <c r="N65" s="31"/>
      <c r="O65" s="32">
        <f t="shared" si="4"/>
        <v>0</v>
      </c>
      <c r="P65" s="33" t="str">
        <f t="shared" si="5"/>
        <v xml:space="preserve"> </v>
      </c>
    </row>
    <row r="66" spans="1:16" ht="112.2" customHeight="1" x14ac:dyDescent="0.3">
      <c r="A66" s="52"/>
      <c r="B66" s="58">
        <v>60</v>
      </c>
      <c r="C66" s="72" t="s">
        <v>10</v>
      </c>
      <c r="D66" s="60">
        <v>10</v>
      </c>
      <c r="E66" s="73" t="s">
        <v>8</v>
      </c>
      <c r="F66" s="74" t="s">
        <v>84</v>
      </c>
      <c r="G66" s="96"/>
      <c r="H66" s="103"/>
      <c r="I66" s="96"/>
      <c r="J66" s="96"/>
      <c r="K66" s="96"/>
      <c r="L66" s="7">
        <f t="shared" si="6"/>
        <v>850</v>
      </c>
      <c r="M66" s="42">
        <v>85</v>
      </c>
      <c r="N66" s="28"/>
      <c r="O66" s="29">
        <f t="shared" si="4"/>
        <v>0</v>
      </c>
      <c r="P66" s="30" t="str">
        <f t="shared" si="5"/>
        <v xml:space="preserve"> </v>
      </c>
    </row>
    <row r="67" spans="1:16" ht="84.6" customHeight="1" x14ac:dyDescent="0.3">
      <c r="A67" s="52"/>
      <c r="B67" s="58">
        <v>61</v>
      </c>
      <c r="C67" s="72" t="s">
        <v>10</v>
      </c>
      <c r="D67" s="60">
        <v>5</v>
      </c>
      <c r="E67" s="73" t="s">
        <v>8</v>
      </c>
      <c r="F67" s="74" t="s">
        <v>85</v>
      </c>
      <c r="G67" s="96"/>
      <c r="H67" s="103"/>
      <c r="I67" s="96"/>
      <c r="J67" s="96"/>
      <c r="K67" s="96"/>
      <c r="L67" s="7">
        <f t="shared" si="6"/>
        <v>500</v>
      </c>
      <c r="M67" s="42">
        <v>100</v>
      </c>
      <c r="N67" s="31"/>
      <c r="O67" s="32">
        <f t="shared" si="4"/>
        <v>0</v>
      </c>
      <c r="P67" s="33" t="str">
        <f t="shared" si="5"/>
        <v xml:space="preserve"> </v>
      </c>
    </row>
    <row r="68" spans="1:16" ht="69" customHeight="1" x14ac:dyDescent="0.3">
      <c r="A68" s="52"/>
      <c r="B68" s="58">
        <v>62</v>
      </c>
      <c r="C68" s="72" t="s">
        <v>11</v>
      </c>
      <c r="D68" s="60">
        <v>20</v>
      </c>
      <c r="E68" s="73" t="s">
        <v>8</v>
      </c>
      <c r="F68" s="74" t="s">
        <v>87</v>
      </c>
      <c r="G68" s="96"/>
      <c r="H68" s="103"/>
      <c r="I68" s="96"/>
      <c r="J68" s="96"/>
      <c r="K68" s="96"/>
      <c r="L68" s="7">
        <f t="shared" si="6"/>
        <v>500</v>
      </c>
      <c r="M68" s="42">
        <v>25</v>
      </c>
      <c r="N68" s="28"/>
      <c r="O68" s="29">
        <f t="shared" si="4"/>
        <v>0</v>
      </c>
      <c r="P68" s="30" t="str">
        <f t="shared" si="5"/>
        <v xml:space="preserve"> </v>
      </c>
    </row>
    <row r="69" spans="1:16" ht="91.8" customHeight="1" x14ac:dyDescent="0.3">
      <c r="A69" s="52"/>
      <c r="B69" s="58">
        <v>63</v>
      </c>
      <c r="C69" s="72" t="s">
        <v>13</v>
      </c>
      <c r="D69" s="60">
        <v>20</v>
      </c>
      <c r="E69" s="73" t="s">
        <v>8</v>
      </c>
      <c r="F69" s="74" t="s">
        <v>90</v>
      </c>
      <c r="G69" s="96"/>
      <c r="H69" s="103"/>
      <c r="I69" s="96"/>
      <c r="J69" s="96"/>
      <c r="K69" s="96"/>
      <c r="L69" s="7">
        <f t="shared" si="6"/>
        <v>480</v>
      </c>
      <c r="M69" s="42">
        <v>24</v>
      </c>
      <c r="N69" s="31"/>
      <c r="O69" s="32">
        <f t="shared" si="4"/>
        <v>0</v>
      </c>
      <c r="P69" s="33" t="str">
        <f t="shared" si="5"/>
        <v xml:space="preserve"> </v>
      </c>
    </row>
    <row r="70" spans="1:16" ht="70.8" customHeight="1" x14ac:dyDescent="0.3">
      <c r="A70" s="52"/>
      <c r="B70" s="58">
        <v>64</v>
      </c>
      <c r="C70" s="72" t="s">
        <v>14</v>
      </c>
      <c r="D70" s="60">
        <v>20</v>
      </c>
      <c r="E70" s="73" t="s">
        <v>8</v>
      </c>
      <c r="F70" s="74" t="s">
        <v>91</v>
      </c>
      <c r="G70" s="96"/>
      <c r="H70" s="103"/>
      <c r="I70" s="96"/>
      <c r="J70" s="96"/>
      <c r="K70" s="96"/>
      <c r="L70" s="7">
        <f t="shared" si="6"/>
        <v>840</v>
      </c>
      <c r="M70" s="42">
        <v>42</v>
      </c>
      <c r="N70" s="28"/>
      <c r="O70" s="29">
        <f t="shared" si="4"/>
        <v>0</v>
      </c>
      <c r="P70" s="30" t="str">
        <f t="shared" si="5"/>
        <v xml:space="preserve"> </v>
      </c>
    </row>
    <row r="71" spans="1:16" ht="92.4" customHeight="1" x14ac:dyDescent="0.3">
      <c r="A71" s="52"/>
      <c r="B71" s="58">
        <v>65</v>
      </c>
      <c r="C71" s="72" t="s">
        <v>16</v>
      </c>
      <c r="D71" s="60">
        <v>20</v>
      </c>
      <c r="E71" s="73" t="s">
        <v>8</v>
      </c>
      <c r="F71" s="74" t="s">
        <v>106</v>
      </c>
      <c r="G71" s="96"/>
      <c r="H71" s="103"/>
      <c r="I71" s="96"/>
      <c r="J71" s="96"/>
      <c r="K71" s="96"/>
      <c r="L71" s="7">
        <f t="shared" ref="L71:L102" si="7">D71*M71</f>
        <v>820</v>
      </c>
      <c r="M71" s="42">
        <v>41</v>
      </c>
      <c r="N71" s="31"/>
      <c r="O71" s="32">
        <f t="shared" si="4"/>
        <v>0</v>
      </c>
      <c r="P71" s="33" t="str">
        <f t="shared" si="5"/>
        <v xml:space="preserve"> </v>
      </c>
    </row>
    <row r="72" spans="1:16" ht="61.2" customHeight="1" x14ac:dyDescent="0.3">
      <c r="A72" s="52"/>
      <c r="B72" s="58">
        <v>66</v>
      </c>
      <c r="C72" s="72" t="s">
        <v>17</v>
      </c>
      <c r="D72" s="60">
        <v>20</v>
      </c>
      <c r="E72" s="73" t="s">
        <v>8</v>
      </c>
      <c r="F72" s="74" t="s">
        <v>105</v>
      </c>
      <c r="G72" s="96"/>
      <c r="H72" s="103"/>
      <c r="I72" s="96"/>
      <c r="J72" s="96"/>
      <c r="K72" s="96"/>
      <c r="L72" s="7">
        <f t="shared" si="7"/>
        <v>640</v>
      </c>
      <c r="M72" s="42">
        <v>32</v>
      </c>
      <c r="N72" s="28"/>
      <c r="O72" s="29">
        <f t="shared" si="4"/>
        <v>0</v>
      </c>
      <c r="P72" s="30" t="str">
        <f t="shared" si="5"/>
        <v xml:space="preserve"> </v>
      </c>
    </row>
    <row r="73" spans="1:16" ht="71.400000000000006" customHeight="1" x14ac:dyDescent="0.3">
      <c r="A73" s="52"/>
      <c r="B73" s="58">
        <v>67</v>
      </c>
      <c r="C73" s="72" t="s">
        <v>18</v>
      </c>
      <c r="D73" s="60">
        <v>20</v>
      </c>
      <c r="E73" s="73" t="s">
        <v>8</v>
      </c>
      <c r="F73" s="74" t="s">
        <v>19</v>
      </c>
      <c r="G73" s="96"/>
      <c r="H73" s="103"/>
      <c r="I73" s="96"/>
      <c r="J73" s="96"/>
      <c r="K73" s="96"/>
      <c r="L73" s="7">
        <f t="shared" si="7"/>
        <v>1640</v>
      </c>
      <c r="M73" s="42">
        <v>82</v>
      </c>
      <c r="N73" s="31"/>
      <c r="O73" s="32">
        <f t="shared" si="4"/>
        <v>0</v>
      </c>
      <c r="P73" s="33" t="str">
        <f t="shared" si="5"/>
        <v xml:space="preserve"> </v>
      </c>
    </row>
    <row r="74" spans="1:16" ht="77.400000000000006" customHeight="1" x14ac:dyDescent="0.3">
      <c r="A74" s="52"/>
      <c r="B74" s="58">
        <v>68</v>
      </c>
      <c r="C74" s="72" t="s">
        <v>18</v>
      </c>
      <c r="D74" s="60">
        <v>20</v>
      </c>
      <c r="E74" s="73" t="s">
        <v>8</v>
      </c>
      <c r="F74" s="74" t="s">
        <v>20</v>
      </c>
      <c r="G74" s="96"/>
      <c r="H74" s="103"/>
      <c r="I74" s="96"/>
      <c r="J74" s="96"/>
      <c r="K74" s="96"/>
      <c r="L74" s="7">
        <f t="shared" si="7"/>
        <v>700</v>
      </c>
      <c r="M74" s="42">
        <v>35</v>
      </c>
      <c r="N74" s="28"/>
      <c r="O74" s="29">
        <f t="shared" si="4"/>
        <v>0</v>
      </c>
      <c r="P74" s="30" t="str">
        <f t="shared" si="5"/>
        <v xml:space="preserve"> </v>
      </c>
    </row>
    <row r="75" spans="1:16" ht="42" customHeight="1" x14ac:dyDescent="0.3">
      <c r="A75" s="52"/>
      <c r="B75" s="58">
        <v>69</v>
      </c>
      <c r="C75" s="72" t="s">
        <v>22</v>
      </c>
      <c r="D75" s="60">
        <v>5</v>
      </c>
      <c r="E75" s="73" t="s">
        <v>8</v>
      </c>
      <c r="F75" s="74" t="s">
        <v>103</v>
      </c>
      <c r="G75" s="96"/>
      <c r="H75" s="103"/>
      <c r="I75" s="96"/>
      <c r="J75" s="96"/>
      <c r="K75" s="96"/>
      <c r="L75" s="7">
        <f t="shared" si="7"/>
        <v>155</v>
      </c>
      <c r="M75" s="42">
        <v>31</v>
      </c>
      <c r="N75" s="31"/>
      <c r="O75" s="32">
        <f t="shared" si="4"/>
        <v>0</v>
      </c>
      <c r="P75" s="33" t="str">
        <f t="shared" si="5"/>
        <v xml:space="preserve"> </v>
      </c>
    </row>
    <row r="76" spans="1:16" ht="42" customHeight="1" x14ac:dyDescent="0.3">
      <c r="A76" s="52"/>
      <c r="B76" s="58">
        <v>70</v>
      </c>
      <c r="C76" s="72" t="s">
        <v>22</v>
      </c>
      <c r="D76" s="60">
        <v>5</v>
      </c>
      <c r="E76" s="73" t="s">
        <v>8</v>
      </c>
      <c r="F76" s="74" t="s">
        <v>102</v>
      </c>
      <c r="G76" s="96"/>
      <c r="H76" s="103"/>
      <c r="I76" s="96"/>
      <c r="J76" s="96"/>
      <c r="K76" s="96"/>
      <c r="L76" s="7">
        <f t="shared" si="7"/>
        <v>70</v>
      </c>
      <c r="M76" s="42">
        <v>14</v>
      </c>
      <c r="N76" s="28"/>
      <c r="O76" s="29">
        <f t="shared" si="4"/>
        <v>0</v>
      </c>
      <c r="P76" s="30" t="str">
        <f t="shared" si="5"/>
        <v xml:space="preserve"> </v>
      </c>
    </row>
    <row r="77" spans="1:16" ht="42" customHeight="1" x14ac:dyDescent="0.3">
      <c r="A77" s="52"/>
      <c r="B77" s="58">
        <v>71</v>
      </c>
      <c r="C77" s="72" t="s">
        <v>25</v>
      </c>
      <c r="D77" s="60">
        <v>3</v>
      </c>
      <c r="E77" s="73" t="s">
        <v>8</v>
      </c>
      <c r="F77" s="74" t="s">
        <v>100</v>
      </c>
      <c r="G77" s="96"/>
      <c r="H77" s="103"/>
      <c r="I77" s="96"/>
      <c r="J77" s="96"/>
      <c r="K77" s="96"/>
      <c r="L77" s="7">
        <f t="shared" si="7"/>
        <v>240</v>
      </c>
      <c r="M77" s="42">
        <v>80</v>
      </c>
      <c r="N77" s="31"/>
      <c r="O77" s="32">
        <f t="shared" si="4"/>
        <v>0</v>
      </c>
      <c r="P77" s="33" t="str">
        <f t="shared" si="5"/>
        <v xml:space="preserve"> </v>
      </c>
    </row>
    <row r="78" spans="1:16" ht="42" customHeight="1" x14ac:dyDescent="0.3">
      <c r="A78" s="52"/>
      <c r="B78" s="58">
        <v>72</v>
      </c>
      <c r="C78" s="72" t="s">
        <v>26</v>
      </c>
      <c r="D78" s="60">
        <v>3</v>
      </c>
      <c r="E78" s="73" t="s">
        <v>8</v>
      </c>
      <c r="F78" s="74" t="s">
        <v>99</v>
      </c>
      <c r="G78" s="96"/>
      <c r="H78" s="103"/>
      <c r="I78" s="96"/>
      <c r="J78" s="96"/>
      <c r="K78" s="96"/>
      <c r="L78" s="7">
        <f t="shared" si="7"/>
        <v>60</v>
      </c>
      <c r="M78" s="42">
        <v>20</v>
      </c>
      <c r="N78" s="28"/>
      <c r="O78" s="29">
        <f t="shared" ref="O78:O103" si="8">D78*N78</f>
        <v>0</v>
      </c>
      <c r="P78" s="30" t="str">
        <f t="shared" ref="P78:P103" si="9">IF(ISNUMBER(N78), IF(N78&gt;M78,"NEVYHOVUJE","VYHOVUJE")," ")</f>
        <v xml:space="preserve"> </v>
      </c>
    </row>
    <row r="79" spans="1:16" ht="71.400000000000006" customHeight="1" x14ac:dyDescent="0.3">
      <c r="A79" s="52"/>
      <c r="B79" s="58">
        <v>73</v>
      </c>
      <c r="C79" s="72" t="s">
        <v>30</v>
      </c>
      <c r="D79" s="60">
        <v>20</v>
      </c>
      <c r="E79" s="73" t="s">
        <v>8</v>
      </c>
      <c r="F79" s="74" t="s">
        <v>93</v>
      </c>
      <c r="G79" s="96"/>
      <c r="H79" s="103"/>
      <c r="I79" s="96"/>
      <c r="J79" s="96"/>
      <c r="K79" s="96"/>
      <c r="L79" s="7">
        <f t="shared" si="7"/>
        <v>1480</v>
      </c>
      <c r="M79" s="42">
        <v>74</v>
      </c>
      <c r="N79" s="31"/>
      <c r="O79" s="32">
        <f t="shared" si="8"/>
        <v>0</v>
      </c>
      <c r="P79" s="33" t="str">
        <f t="shared" si="9"/>
        <v xml:space="preserve"> </v>
      </c>
    </row>
    <row r="80" spans="1:16" ht="73.8" customHeight="1" x14ac:dyDescent="0.3">
      <c r="A80" s="52"/>
      <c r="B80" s="58">
        <v>74</v>
      </c>
      <c r="C80" s="72" t="s">
        <v>30</v>
      </c>
      <c r="D80" s="60">
        <v>10</v>
      </c>
      <c r="E80" s="73" t="s">
        <v>8</v>
      </c>
      <c r="F80" s="74" t="s">
        <v>94</v>
      </c>
      <c r="G80" s="96"/>
      <c r="H80" s="103"/>
      <c r="I80" s="96"/>
      <c r="J80" s="96"/>
      <c r="K80" s="96"/>
      <c r="L80" s="7">
        <f t="shared" si="7"/>
        <v>650</v>
      </c>
      <c r="M80" s="42">
        <v>65</v>
      </c>
      <c r="N80" s="28"/>
      <c r="O80" s="29">
        <f t="shared" si="8"/>
        <v>0</v>
      </c>
      <c r="P80" s="30" t="str">
        <f t="shared" si="9"/>
        <v xml:space="preserve"> </v>
      </c>
    </row>
    <row r="81" spans="1:16" ht="133.80000000000001" customHeight="1" x14ac:dyDescent="0.3">
      <c r="A81" s="52"/>
      <c r="B81" s="58">
        <v>75</v>
      </c>
      <c r="C81" s="72" t="s">
        <v>31</v>
      </c>
      <c r="D81" s="60">
        <v>20</v>
      </c>
      <c r="E81" s="73" t="s">
        <v>8</v>
      </c>
      <c r="F81" s="74" t="s">
        <v>95</v>
      </c>
      <c r="G81" s="96"/>
      <c r="H81" s="103"/>
      <c r="I81" s="96"/>
      <c r="J81" s="96"/>
      <c r="K81" s="96"/>
      <c r="L81" s="7">
        <f t="shared" si="7"/>
        <v>1400</v>
      </c>
      <c r="M81" s="42">
        <v>70</v>
      </c>
      <c r="N81" s="31"/>
      <c r="O81" s="32">
        <f t="shared" si="8"/>
        <v>0</v>
      </c>
      <c r="P81" s="33" t="str">
        <f t="shared" si="9"/>
        <v xml:space="preserve"> </v>
      </c>
    </row>
    <row r="82" spans="1:16" ht="82.2" customHeight="1" x14ac:dyDescent="0.3">
      <c r="A82" s="52"/>
      <c r="B82" s="58">
        <v>76</v>
      </c>
      <c r="C82" s="72" t="s">
        <v>32</v>
      </c>
      <c r="D82" s="60">
        <v>18</v>
      </c>
      <c r="E82" s="73" t="s">
        <v>8</v>
      </c>
      <c r="F82" s="74" t="s">
        <v>122</v>
      </c>
      <c r="G82" s="96"/>
      <c r="H82" s="103"/>
      <c r="I82" s="96"/>
      <c r="J82" s="96"/>
      <c r="K82" s="96"/>
      <c r="L82" s="7">
        <f t="shared" si="7"/>
        <v>342</v>
      </c>
      <c r="M82" s="42">
        <v>19</v>
      </c>
      <c r="N82" s="28"/>
      <c r="O82" s="29">
        <f t="shared" si="8"/>
        <v>0</v>
      </c>
      <c r="P82" s="30" t="str">
        <f t="shared" si="9"/>
        <v xml:space="preserve"> </v>
      </c>
    </row>
    <row r="83" spans="1:16" ht="42" customHeight="1" x14ac:dyDescent="0.3">
      <c r="A83" s="52"/>
      <c r="B83" s="58">
        <v>77</v>
      </c>
      <c r="C83" s="72" t="s">
        <v>34</v>
      </c>
      <c r="D83" s="60">
        <v>20</v>
      </c>
      <c r="E83" s="73" t="s">
        <v>8</v>
      </c>
      <c r="F83" s="74" t="s">
        <v>77</v>
      </c>
      <c r="G83" s="96"/>
      <c r="H83" s="103"/>
      <c r="I83" s="96"/>
      <c r="J83" s="96"/>
      <c r="K83" s="96"/>
      <c r="L83" s="7">
        <f t="shared" si="7"/>
        <v>640</v>
      </c>
      <c r="M83" s="42">
        <v>32</v>
      </c>
      <c r="N83" s="31"/>
      <c r="O83" s="32">
        <f t="shared" si="8"/>
        <v>0</v>
      </c>
      <c r="P83" s="33" t="str">
        <f t="shared" si="9"/>
        <v xml:space="preserve"> </v>
      </c>
    </row>
    <row r="84" spans="1:16" ht="76.8" customHeight="1" x14ac:dyDescent="0.3">
      <c r="A84" s="52"/>
      <c r="B84" s="58">
        <v>78</v>
      </c>
      <c r="C84" s="72" t="s">
        <v>35</v>
      </c>
      <c r="D84" s="60">
        <v>20</v>
      </c>
      <c r="E84" s="73" t="s">
        <v>8</v>
      </c>
      <c r="F84" s="74" t="s">
        <v>36</v>
      </c>
      <c r="G84" s="96"/>
      <c r="H84" s="103"/>
      <c r="I84" s="96"/>
      <c r="J84" s="96"/>
      <c r="K84" s="96"/>
      <c r="L84" s="7">
        <f t="shared" si="7"/>
        <v>960</v>
      </c>
      <c r="M84" s="42">
        <v>48</v>
      </c>
      <c r="N84" s="28"/>
      <c r="O84" s="29">
        <f t="shared" si="8"/>
        <v>0</v>
      </c>
      <c r="P84" s="30" t="str">
        <f t="shared" si="9"/>
        <v xml:space="preserve"> </v>
      </c>
    </row>
    <row r="85" spans="1:16" ht="65.400000000000006" customHeight="1" x14ac:dyDescent="0.3">
      <c r="A85" s="52"/>
      <c r="B85" s="58">
        <v>79</v>
      </c>
      <c r="C85" s="72" t="s">
        <v>37</v>
      </c>
      <c r="D85" s="60">
        <v>6</v>
      </c>
      <c r="E85" s="73" t="s">
        <v>8</v>
      </c>
      <c r="F85" s="74" t="s">
        <v>76</v>
      </c>
      <c r="G85" s="96"/>
      <c r="H85" s="103"/>
      <c r="I85" s="96"/>
      <c r="J85" s="96"/>
      <c r="K85" s="96"/>
      <c r="L85" s="7">
        <f t="shared" si="7"/>
        <v>642</v>
      </c>
      <c r="M85" s="42">
        <v>107</v>
      </c>
      <c r="N85" s="31"/>
      <c r="O85" s="32">
        <f t="shared" si="8"/>
        <v>0</v>
      </c>
      <c r="P85" s="33" t="str">
        <f t="shared" si="9"/>
        <v xml:space="preserve"> </v>
      </c>
    </row>
    <row r="86" spans="1:16" ht="31.05" customHeight="1" x14ac:dyDescent="0.3">
      <c r="A86" s="52"/>
      <c r="B86" s="58">
        <v>80</v>
      </c>
      <c r="C86" s="72" t="s">
        <v>41</v>
      </c>
      <c r="D86" s="60">
        <v>10</v>
      </c>
      <c r="E86" s="73" t="s">
        <v>40</v>
      </c>
      <c r="F86" s="74" t="s">
        <v>42</v>
      </c>
      <c r="G86" s="96"/>
      <c r="H86" s="103"/>
      <c r="I86" s="96"/>
      <c r="J86" s="96"/>
      <c r="K86" s="96"/>
      <c r="L86" s="7">
        <f t="shared" si="7"/>
        <v>150</v>
      </c>
      <c r="M86" s="42">
        <v>15</v>
      </c>
      <c r="N86" s="28"/>
      <c r="O86" s="29">
        <f t="shared" si="8"/>
        <v>0</v>
      </c>
      <c r="P86" s="30" t="str">
        <f t="shared" si="9"/>
        <v xml:space="preserve"> </v>
      </c>
    </row>
    <row r="87" spans="1:16" ht="31.05" customHeight="1" x14ac:dyDescent="0.3">
      <c r="A87" s="52"/>
      <c r="B87" s="58">
        <v>81</v>
      </c>
      <c r="C87" s="72" t="s">
        <v>43</v>
      </c>
      <c r="D87" s="60">
        <v>10</v>
      </c>
      <c r="E87" s="73" t="s">
        <v>40</v>
      </c>
      <c r="F87" s="74" t="s">
        <v>44</v>
      </c>
      <c r="G87" s="96"/>
      <c r="H87" s="103"/>
      <c r="I87" s="96"/>
      <c r="J87" s="96"/>
      <c r="K87" s="96"/>
      <c r="L87" s="7">
        <f t="shared" si="7"/>
        <v>150</v>
      </c>
      <c r="M87" s="42">
        <v>15</v>
      </c>
      <c r="N87" s="31"/>
      <c r="O87" s="32">
        <f t="shared" si="8"/>
        <v>0</v>
      </c>
      <c r="P87" s="33" t="str">
        <f t="shared" si="9"/>
        <v xml:space="preserve"> </v>
      </c>
    </row>
    <row r="88" spans="1:16" ht="31.05" customHeight="1" x14ac:dyDescent="0.3">
      <c r="A88" s="52"/>
      <c r="B88" s="58">
        <v>82</v>
      </c>
      <c r="C88" s="72" t="s">
        <v>49</v>
      </c>
      <c r="D88" s="60">
        <v>50</v>
      </c>
      <c r="E88" s="73" t="s">
        <v>50</v>
      </c>
      <c r="F88" s="74" t="s">
        <v>72</v>
      </c>
      <c r="G88" s="96"/>
      <c r="H88" s="103"/>
      <c r="I88" s="96"/>
      <c r="J88" s="96"/>
      <c r="K88" s="96"/>
      <c r="L88" s="7">
        <f t="shared" si="7"/>
        <v>1000</v>
      </c>
      <c r="M88" s="42">
        <v>20</v>
      </c>
      <c r="N88" s="28"/>
      <c r="O88" s="29">
        <f t="shared" si="8"/>
        <v>0</v>
      </c>
      <c r="P88" s="30" t="str">
        <f t="shared" si="9"/>
        <v xml:space="preserve"> </v>
      </c>
    </row>
    <row r="89" spans="1:16" ht="42" customHeight="1" x14ac:dyDescent="0.3">
      <c r="A89" s="52"/>
      <c r="B89" s="58">
        <v>83</v>
      </c>
      <c r="C89" s="72" t="s">
        <v>51</v>
      </c>
      <c r="D89" s="60">
        <v>40</v>
      </c>
      <c r="E89" s="73" t="s">
        <v>50</v>
      </c>
      <c r="F89" s="74" t="s">
        <v>71</v>
      </c>
      <c r="G89" s="96"/>
      <c r="H89" s="103"/>
      <c r="I89" s="96"/>
      <c r="J89" s="96"/>
      <c r="K89" s="96"/>
      <c r="L89" s="7">
        <f t="shared" si="7"/>
        <v>3000</v>
      </c>
      <c r="M89" s="42">
        <v>75</v>
      </c>
      <c r="N89" s="31"/>
      <c r="O89" s="32">
        <f t="shared" si="8"/>
        <v>0</v>
      </c>
      <c r="P89" s="33" t="str">
        <f t="shared" si="9"/>
        <v xml:space="preserve"> </v>
      </c>
    </row>
    <row r="90" spans="1:16" ht="42" customHeight="1" x14ac:dyDescent="0.3">
      <c r="A90" s="52"/>
      <c r="B90" s="58">
        <v>84</v>
      </c>
      <c r="C90" s="72" t="s">
        <v>52</v>
      </c>
      <c r="D90" s="60">
        <v>4</v>
      </c>
      <c r="E90" s="73" t="s">
        <v>21</v>
      </c>
      <c r="F90" s="74" t="s">
        <v>53</v>
      </c>
      <c r="G90" s="96"/>
      <c r="H90" s="103"/>
      <c r="I90" s="96"/>
      <c r="J90" s="96"/>
      <c r="K90" s="96"/>
      <c r="L90" s="7">
        <f t="shared" si="7"/>
        <v>44</v>
      </c>
      <c r="M90" s="42">
        <v>11</v>
      </c>
      <c r="N90" s="28"/>
      <c r="O90" s="29">
        <f t="shared" si="8"/>
        <v>0</v>
      </c>
      <c r="P90" s="30" t="str">
        <f t="shared" si="9"/>
        <v xml:space="preserve"> </v>
      </c>
    </row>
    <row r="91" spans="1:16" ht="42" customHeight="1" x14ac:dyDescent="0.3">
      <c r="A91" s="52"/>
      <c r="B91" s="58">
        <v>85</v>
      </c>
      <c r="C91" s="72" t="s">
        <v>64</v>
      </c>
      <c r="D91" s="60">
        <v>20</v>
      </c>
      <c r="E91" s="73" t="s">
        <v>8</v>
      </c>
      <c r="F91" s="74" t="s">
        <v>114</v>
      </c>
      <c r="G91" s="96"/>
      <c r="H91" s="103"/>
      <c r="I91" s="96"/>
      <c r="J91" s="96"/>
      <c r="K91" s="96"/>
      <c r="L91" s="7">
        <f t="shared" si="7"/>
        <v>2820</v>
      </c>
      <c r="M91" s="42">
        <v>141</v>
      </c>
      <c r="N91" s="31"/>
      <c r="O91" s="32">
        <f t="shared" si="8"/>
        <v>0</v>
      </c>
      <c r="P91" s="33" t="str">
        <f t="shared" si="9"/>
        <v xml:space="preserve"> </v>
      </c>
    </row>
    <row r="92" spans="1:16" ht="42" customHeight="1" x14ac:dyDescent="0.3">
      <c r="A92" s="52"/>
      <c r="B92" s="58">
        <v>86</v>
      </c>
      <c r="C92" s="72" t="s">
        <v>65</v>
      </c>
      <c r="D92" s="60">
        <v>10</v>
      </c>
      <c r="E92" s="73" t="s">
        <v>8</v>
      </c>
      <c r="F92" s="74" t="s">
        <v>115</v>
      </c>
      <c r="G92" s="96"/>
      <c r="H92" s="103"/>
      <c r="I92" s="96"/>
      <c r="J92" s="96"/>
      <c r="K92" s="96"/>
      <c r="L92" s="7">
        <f t="shared" si="7"/>
        <v>135</v>
      </c>
      <c r="M92" s="42">
        <v>13.5</v>
      </c>
      <c r="N92" s="28"/>
      <c r="O92" s="29">
        <f t="shared" si="8"/>
        <v>0</v>
      </c>
      <c r="P92" s="30" t="str">
        <f t="shared" si="9"/>
        <v xml:space="preserve"> </v>
      </c>
    </row>
    <row r="93" spans="1:16" ht="42" customHeight="1" x14ac:dyDescent="0.3">
      <c r="A93" s="52"/>
      <c r="B93" s="58">
        <v>87</v>
      </c>
      <c r="C93" s="72" t="s">
        <v>65</v>
      </c>
      <c r="D93" s="60">
        <v>10</v>
      </c>
      <c r="E93" s="73" t="s">
        <v>8</v>
      </c>
      <c r="F93" s="74" t="s">
        <v>116</v>
      </c>
      <c r="G93" s="96"/>
      <c r="H93" s="103"/>
      <c r="I93" s="96"/>
      <c r="J93" s="96"/>
      <c r="K93" s="96"/>
      <c r="L93" s="7">
        <f t="shared" si="7"/>
        <v>148</v>
      </c>
      <c r="M93" s="42">
        <v>14.8</v>
      </c>
      <c r="N93" s="31"/>
      <c r="O93" s="32">
        <f t="shared" si="8"/>
        <v>0</v>
      </c>
      <c r="P93" s="33" t="str">
        <f t="shared" si="9"/>
        <v xml:space="preserve"> </v>
      </c>
    </row>
    <row r="94" spans="1:16" ht="42" customHeight="1" x14ac:dyDescent="0.3">
      <c r="A94" s="52"/>
      <c r="B94" s="58">
        <v>88</v>
      </c>
      <c r="C94" s="72" t="s">
        <v>66</v>
      </c>
      <c r="D94" s="60">
        <v>6</v>
      </c>
      <c r="E94" s="73" t="s">
        <v>8</v>
      </c>
      <c r="F94" s="74" t="s">
        <v>118</v>
      </c>
      <c r="G94" s="96"/>
      <c r="H94" s="103"/>
      <c r="I94" s="96"/>
      <c r="J94" s="96"/>
      <c r="K94" s="96"/>
      <c r="L94" s="7">
        <f t="shared" si="7"/>
        <v>72</v>
      </c>
      <c r="M94" s="42">
        <v>12</v>
      </c>
      <c r="N94" s="28"/>
      <c r="O94" s="29">
        <f t="shared" si="8"/>
        <v>0</v>
      </c>
      <c r="P94" s="30" t="str">
        <f t="shared" si="9"/>
        <v xml:space="preserve"> </v>
      </c>
    </row>
    <row r="95" spans="1:16" ht="42" customHeight="1" x14ac:dyDescent="0.3">
      <c r="A95" s="52"/>
      <c r="B95" s="58">
        <v>89</v>
      </c>
      <c r="C95" s="72" t="s">
        <v>67</v>
      </c>
      <c r="D95" s="60">
        <v>10</v>
      </c>
      <c r="E95" s="73" t="s">
        <v>8</v>
      </c>
      <c r="F95" s="74" t="s">
        <v>119</v>
      </c>
      <c r="G95" s="96"/>
      <c r="H95" s="103"/>
      <c r="I95" s="96"/>
      <c r="J95" s="96"/>
      <c r="K95" s="96"/>
      <c r="L95" s="7">
        <f t="shared" si="7"/>
        <v>60</v>
      </c>
      <c r="M95" s="42">
        <v>6</v>
      </c>
      <c r="N95" s="31"/>
      <c r="O95" s="32">
        <f t="shared" si="8"/>
        <v>0</v>
      </c>
      <c r="P95" s="33" t="str">
        <f t="shared" si="9"/>
        <v xml:space="preserve"> </v>
      </c>
    </row>
    <row r="96" spans="1:16" ht="42" customHeight="1" x14ac:dyDescent="0.3">
      <c r="A96" s="52"/>
      <c r="B96" s="58">
        <v>90</v>
      </c>
      <c r="C96" s="72" t="s">
        <v>68</v>
      </c>
      <c r="D96" s="60">
        <v>20</v>
      </c>
      <c r="E96" s="73" t="s">
        <v>8</v>
      </c>
      <c r="F96" s="74" t="s">
        <v>108</v>
      </c>
      <c r="G96" s="96"/>
      <c r="H96" s="103"/>
      <c r="I96" s="96"/>
      <c r="J96" s="96"/>
      <c r="K96" s="96"/>
      <c r="L96" s="7">
        <f t="shared" si="7"/>
        <v>180</v>
      </c>
      <c r="M96" s="42">
        <v>9</v>
      </c>
      <c r="N96" s="28"/>
      <c r="O96" s="29">
        <f t="shared" si="8"/>
        <v>0</v>
      </c>
      <c r="P96" s="30" t="str">
        <f t="shared" si="9"/>
        <v xml:space="preserve"> </v>
      </c>
    </row>
    <row r="97" spans="1:17" ht="42" customHeight="1" thickBot="1" x14ac:dyDescent="0.35">
      <c r="A97" s="52"/>
      <c r="B97" s="63">
        <v>91</v>
      </c>
      <c r="C97" s="75" t="s">
        <v>70</v>
      </c>
      <c r="D97" s="65">
        <v>2</v>
      </c>
      <c r="E97" s="76" t="s">
        <v>8</v>
      </c>
      <c r="F97" s="77" t="s">
        <v>121</v>
      </c>
      <c r="G97" s="97"/>
      <c r="H97" s="104"/>
      <c r="I97" s="97"/>
      <c r="J97" s="97"/>
      <c r="K97" s="97"/>
      <c r="L97" s="8">
        <f t="shared" si="7"/>
        <v>58</v>
      </c>
      <c r="M97" s="43">
        <v>29</v>
      </c>
      <c r="N97" s="34"/>
      <c r="O97" s="35">
        <f t="shared" si="8"/>
        <v>0</v>
      </c>
      <c r="P97" s="36" t="str">
        <f t="shared" si="9"/>
        <v xml:space="preserve"> </v>
      </c>
    </row>
    <row r="98" spans="1:17" ht="70.2" customHeight="1" thickTop="1" x14ac:dyDescent="0.3">
      <c r="A98" s="52"/>
      <c r="B98" s="53">
        <v>92</v>
      </c>
      <c r="C98" s="54" t="s">
        <v>11</v>
      </c>
      <c r="D98" s="55">
        <v>6</v>
      </c>
      <c r="E98" s="56" t="s">
        <v>8</v>
      </c>
      <c r="F98" s="57" t="s">
        <v>88</v>
      </c>
      <c r="G98" s="95" t="s">
        <v>154</v>
      </c>
      <c r="H98" s="102"/>
      <c r="I98" s="95"/>
      <c r="J98" s="95" t="s">
        <v>147</v>
      </c>
      <c r="K98" s="95" t="s">
        <v>148</v>
      </c>
      <c r="L98" s="6">
        <f t="shared" si="7"/>
        <v>216</v>
      </c>
      <c r="M98" s="41">
        <v>36</v>
      </c>
      <c r="N98" s="28"/>
      <c r="O98" s="29">
        <f t="shared" si="8"/>
        <v>0</v>
      </c>
      <c r="P98" s="30" t="str">
        <f t="shared" si="9"/>
        <v xml:space="preserve"> </v>
      </c>
    </row>
    <row r="99" spans="1:17" ht="61.8" customHeight="1" x14ac:dyDescent="0.3">
      <c r="A99" s="52"/>
      <c r="B99" s="58">
        <v>93</v>
      </c>
      <c r="C99" s="59" t="s">
        <v>18</v>
      </c>
      <c r="D99" s="60">
        <v>6</v>
      </c>
      <c r="E99" s="61" t="s">
        <v>8</v>
      </c>
      <c r="F99" s="62" t="s">
        <v>104</v>
      </c>
      <c r="G99" s="96"/>
      <c r="H99" s="103"/>
      <c r="I99" s="96"/>
      <c r="J99" s="96"/>
      <c r="K99" s="96"/>
      <c r="L99" s="7">
        <f t="shared" si="7"/>
        <v>210</v>
      </c>
      <c r="M99" s="42">
        <v>35</v>
      </c>
      <c r="N99" s="31"/>
      <c r="O99" s="32">
        <f t="shared" si="8"/>
        <v>0</v>
      </c>
      <c r="P99" s="33" t="str">
        <f t="shared" si="9"/>
        <v xml:space="preserve"> </v>
      </c>
    </row>
    <row r="100" spans="1:17" ht="42" customHeight="1" x14ac:dyDescent="0.3">
      <c r="A100" s="52"/>
      <c r="B100" s="58">
        <v>94</v>
      </c>
      <c r="C100" s="59" t="s">
        <v>27</v>
      </c>
      <c r="D100" s="60">
        <v>3</v>
      </c>
      <c r="E100" s="61" t="s">
        <v>8</v>
      </c>
      <c r="F100" s="62" t="s">
        <v>97</v>
      </c>
      <c r="G100" s="96"/>
      <c r="H100" s="103"/>
      <c r="I100" s="96"/>
      <c r="J100" s="96"/>
      <c r="K100" s="96"/>
      <c r="L100" s="7">
        <f t="shared" si="7"/>
        <v>54</v>
      </c>
      <c r="M100" s="42">
        <v>18</v>
      </c>
      <c r="N100" s="28"/>
      <c r="O100" s="29">
        <f t="shared" si="8"/>
        <v>0</v>
      </c>
      <c r="P100" s="30" t="str">
        <f t="shared" si="9"/>
        <v xml:space="preserve"> </v>
      </c>
    </row>
    <row r="101" spans="1:17" ht="65.400000000000006" customHeight="1" x14ac:dyDescent="0.3">
      <c r="A101" s="52"/>
      <c r="B101" s="58">
        <v>95</v>
      </c>
      <c r="C101" s="59" t="s">
        <v>28</v>
      </c>
      <c r="D101" s="60">
        <v>3</v>
      </c>
      <c r="E101" s="61" t="s">
        <v>8</v>
      </c>
      <c r="F101" s="62" t="s">
        <v>96</v>
      </c>
      <c r="G101" s="96"/>
      <c r="H101" s="103"/>
      <c r="I101" s="96"/>
      <c r="J101" s="96"/>
      <c r="K101" s="96"/>
      <c r="L101" s="7">
        <f t="shared" si="7"/>
        <v>57</v>
      </c>
      <c r="M101" s="42">
        <v>19</v>
      </c>
      <c r="N101" s="31"/>
      <c r="O101" s="32">
        <f t="shared" si="8"/>
        <v>0</v>
      </c>
      <c r="P101" s="33" t="str">
        <f t="shared" si="9"/>
        <v xml:space="preserve"> </v>
      </c>
    </row>
    <row r="102" spans="1:17" ht="31.8" customHeight="1" thickBot="1" x14ac:dyDescent="0.35">
      <c r="A102" s="52"/>
      <c r="B102" s="63">
        <v>96</v>
      </c>
      <c r="C102" s="64" t="s">
        <v>69</v>
      </c>
      <c r="D102" s="65">
        <v>2</v>
      </c>
      <c r="E102" s="66" t="s">
        <v>8</v>
      </c>
      <c r="F102" s="67" t="s">
        <v>120</v>
      </c>
      <c r="G102" s="97"/>
      <c r="H102" s="104"/>
      <c r="I102" s="97"/>
      <c r="J102" s="97"/>
      <c r="K102" s="97"/>
      <c r="L102" s="8">
        <f t="shared" si="7"/>
        <v>60</v>
      </c>
      <c r="M102" s="43">
        <v>30</v>
      </c>
      <c r="N102" s="34"/>
      <c r="O102" s="35">
        <f t="shared" si="8"/>
        <v>0</v>
      </c>
      <c r="P102" s="36" t="str">
        <f t="shared" si="9"/>
        <v xml:space="preserve"> </v>
      </c>
    </row>
    <row r="103" spans="1:17" ht="88.8" customHeight="1" thickTop="1" thickBot="1" x14ac:dyDescent="0.35">
      <c r="A103" s="68"/>
      <c r="B103" s="78">
        <v>97</v>
      </c>
      <c r="C103" s="79" t="s">
        <v>2</v>
      </c>
      <c r="D103" s="80">
        <v>40</v>
      </c>
      <c r="E103" s="81" t="s">
        <v>3</v>
      </c>
      <c r="F103" s="82" t="s">
        <v>133</v>
      </c>
      <c r="G103" s="83" t="s">
        <v>154</v>
      </c>
      <c r="H103" s="84" t="s">
        <v>149</v>
      </c>
      <c r="I103" s="83" t="s">
        <v>150</v>
      </c>
      <c r="J103" s="83" t="s">
        <v>151</v>
      </c>
      <c r="K103" s="83" t="s">
        <v>152</v>
      </c>
      <c r="L103" s="22">
        <f t="shared" ref="L103" si="10">D103*M103</f>
        <v>726</v>
      </c>
      <c r="M103" s="22">
        <v>18.149999999999999</v>
      </c>
      <c r="N103" s="34"/>
      <c r="O103" s="35">
        <f t="shared" si="8"/>
        <v>0</v>
      </c>
      <c r="P103" s="36" t="str">
        <f t="shared" si="9"/>
        <v xml:space="preserve"> </v>
      </c>
    </row>
    <row r="104" spans="1:17" ht="13.5" customHeight="1" thickTop="1" thickBot="1" x14ac:dyDescent="0.35">
      <c r="A104" s="85"/>
      <c r="B104" s="86"/>
      <c r="C104" s="87"/>
      <c r="D104" s="86"/>
      <c r="E104" s="86"/>
      <c r="F104" s="86"/>
      <c r="G104" s="86"/>
      <c r="H104" s="87"/>
      <c r="I104" s="86"/>
      <c r="J104" s="86"/>
      <c r="K104" s="86"/>
      <c r="L104" s="86"/>
      <c r="M104" s="88"/>
      <c r="N104" s="86"/>
      <c r="O104" s="86"/>
      <c r="P104" s="86"/>
      <c r="Q104" s="86"/>
    </row>
    <row r="105" spans="1:17" ht="60.75" customHeight="1" thickTop="1" thickBot="1" x14ac:dyDescent="0.35">
      <c r="A105" s="89"/>
      <c r="B105" s="121" t="s">
        <v>162</v>
      </c>
      <c r="C105" s="121"/>
      <c r="D105" s="121"/>
      <c r="E105" s="121"/>
      <c r="F105" s="121"/>
      <c r="G105" s="121"/>
      <c r="H105" s="18"/>
      <c r="I105" s="9"/>
      <c r="J105" s="90"/>
      <c r="K105" s="90"/>
      <c r="L105" s="10"/>
      <c r="M105" s="38" t="s">
        <v>124</v>
      </c>
      <c r="N105" s="99" t="s">
        <v>125</v>
      </c>
      <c r="O105" s="100"/>
      <c r="P105" s="101"/>
    </row>
    <row r="106" spans="1:17" ht="33" customHeight="1" thickTop="1" thickBot="1" x14ac:dyDescent="0.35">
      <c r="A106" s="89"/>
      <c r="B106" s="108" t="s">
        <v>163</v>
      </c>
      <c r="C106" s="108"/>
      <c r="D106" s="108"/>
      <c r="E106" s="108"/>
      <c r="F106" s="108"/>
      <c r="G106" s="108"/>
      <c r="J106" s="11"/>
      <c r="K106" s="11"/>
      <c r="L106" s="12"/>
      <c r="M106" s="39">
        <f>SUM(L7:L103)</f>
        <v>92232.8</v>
      </c>
      <c r="N106" s="118">
        <f>SUM(O7:O103)</f>
        <v>0</v>
      </c>
      <c r="O106" s="119"/>
      <c r="P106" s="120"/>
    </row>
    <row r="107" spans="1:17" ht="39.75" customHeight="1" thickTop="1" x14ac:dyDescent="0.3">
      <c r="A107" s="89"/>
      <c r="H107" s="19"/>
      <c r="I107" s="13"/>
      <c r="J107" s="14"/>
      <c r="K107" s="14"/>
      <c r="L107" s="91"/>
      <c r="M107" s="92"/>
      <c r="N107" s="93"/>
      <c r="O107" s="93"/>
      <c r="P107" s="93"/>
      <c r="Q107" s="93"/>
    </row>
    <row r="108" spans="1:17" ht="19.95" customHeight="1" x14ac:dyDescent="0.3">
      <c r="A108" s="89"/>
      <c r="J108" s="14"/>
      <c r="K108" s="14"/>
      <c r="L108" s="91"/>
      <c r="M108" s="24"/>
      <c r="N108" s="15"/>
      <c r="O108" s="15"/>
      <c r="P108" s="93"/>
      <c r="Q108" s="93"/>
    </row>
    <row r="109" spans="1:17" x14ac:dyDescent="0.3">
      <c r="C109" s="20"/>
      <c r="D109" s="1"/>
      <c r="E109" s="1"/>
      <c r="F109" s="1"/>
      <c r="G109" s="1"/>
      <c r="H109" s="20"/>
      <c r="K109" s="1"/>
      <c r="L109" s="1"/>
    </row>
    <row r="110" spans="1:17" x14ac:dyDescent="0.3">
      <c r="C110" s="20"/>
      <c r="D110" s="1"/>
      <c r="E110" s="1"/>
      <c r="F110" s="1"/>
      <c r="G110" s="1"/>
      <c r="H110" s="20"/>
      <c r="K110" s="1"/>
      <c r="L110" s="1"/>
    </row>
    <row r="111" spans="1:17" x14ac:dyDescent="0.3">
      <c r="C111" s="20"/>
      <c r="D111" s="1"/>
      <c r="E111" s="1"/>
      <c r="F111" s="1"/>
      <c r="G111" s="1"/>
      <c r="H111" s="20"/>
      <c r="K111" s="1"/>
      <c r="L111" s="1"/>
    </row>
    <row r="112" spans="1:17" x14ac:dyDescent="0.3">
      <c r="C112" s="20"/>
      <c r="D112" s="1"/>
      <c r="E112" s="1"/>
      <c r="F112" s="1"/>
      <c r="G112" s="1"/>
      <c r="H112" s="20"/>
      <c r="K112" s="1"/>
      <c r="L112" s="1"/>
    </row>
    <row r="113" spans="3:12" x14ac:dyDescent="0.3">
      <c r="C113" s="20"/>
      <c r="D113" s="1"/>
      <c r="E113" s="1"/>
      <c r="F113" s="1"/>
      <c r="G113" s="1"/>
      <c r="H113" s="20"/>
      <c r="K113" s="1"/>
      <c r="L113" s="1"/>
    </row>
    <row r="114" spans="3:12" x14ac:dyDescent="0.3">
      <c r="C114" s="20"/>
      <c r="D114" s="1"/>
      <c r="E114" s="1"/>
      <c r="F114" s="1"/>
      <c r="G114" s="1"/>
      <c r="H114" s="20"/>
      <c r="K114" s="1"/>
      <c r="L114" s="1"/>
    </row>
    <row r="115" spans="3:12" x14ac:dyDescent="0.3">
      <c r="C115" s="20"/>
      <c r="D115" s="1"/>
      <c r="E115" s="1"/>
      <c r="F115" s="1"/>
      <c r="G115" s="1"/>
      <c r="H115" s="20"/>
      <c r="K115" s="1"/>
      <c r="L115" s="1"/>
    </row>
    <row r="116" spans="3:12" x14ac:dyDescent="0.3">
      <c r="C116" s="20"/>
      <c r="D116" s="1"/>
      <c r="E116" s="1"/>
      <c r="F116" s="1"/>
      <c r="G116" s="1"/>
      <c r="H116" s="20"/>
      <c r="K116" s="1"/>
      <c r="L116" s="1"/>
    </row>
    <row r="117" spans="3:12" x14ac:dyDescent="0.3">
      <c r="C117" s="20"/>
      <c r="D117" s="1"/>
      <c r="E117" s="1"/>
      <c r="F117" s="1"/>
      <c r="G117" s="1"/>
      <c r="H117" s="20"/>
      <c r="K117" s="1"/>
      <c r="L117" s="1"/>
    </row>
    <row r="118" spans="3:12" x14ac:dyDescent="0.3">
      <c r="C118" s="20"/>
      <c r="D118" s="1"/>
      <c r="E118" s="1"/>
      <c r="F118" s="1"/>
      <c r="G118" s="1"/>
      <c r="H118" s="20"/>
      <c r="K118" s="1"/>
      <c r="L118" s="1"/>
    </row>
    <row r="119" spans="3:12" x14ac:dyDescent="0.3">
      <c r="C119" s="20"/>
      <c r="D119" s="1"/>
      <c r="E119" s="1"/>
      <c r="F119" s="1"/>
      <c r="G119" s="1"/>
      <c r="H119" s="20"/>
      <c r="K119" s="1"/>
      <c r="L119" s="1"/>
    </row>
    <row r="120" spans="3:12" x14ac:dyDescent="0.3">
      <c r="C120" s="20"/>
      <c r="D120" s="1"/>
      <c r="E120" s="1"/>
      <c r="F120" s="1"/>
      <c r="G120" s="1"/>
      <c r="H120" s="20"/>
      <c r="K120" s="1"/>
      <c r="L120" s="1"/>
    </row>
    <row r="121" spans="3:12" x14ac:dyDescent="0.3">
      <c r="C121" s="20"/>
      <c r="D121" s="1"/>
      <c r="E121" s="1"/>
      <c r="F121" s="1"/>
      <c r="G121" s="1"/>
      <c r="H121" s="20"/>
      <c r="K121" s="1"/>
      <c r="L121" s="1"/>
    </row>
    <row r="122" spans="3:12" x14ac:dyDescent="0.3">
      <c r="C122" s="20"/>
      <c r="D122" s="1"/>
      <c r="E122" s="1"/>
      <c r="F122" s="1"/>
      <c r="G122" s="1"/>
      <c r="H122" s="20"/>
      <c r="K122" s="1"/>
      <c r="L122" s="1"/>
    </row>
    <row r="123" spans="3:12" x14ac:dyDescent="0.3">
      <c r="C123" s="20"/>
      <c r="D123" s="1"/>
      <c r="E123" s="1"/>
      <c r="F123" s="1"/>
      <c r="G123" s="1"/>
      <c r="H123" s="20"/>
      <c r="K123" s="1"/>
      <c r="L123" s="1"/>
    </row>
    <row r="124" spans="3:12" x14ac:dyDescent="0.3">
      <c r="C124" s="20"/>
      <c r="D124" s="1"/>
      <c r="E124" s="1"/>
      <c r="F124" s="1"/>
      <c r="G124" s="1"/>
      <c r="H124" s="20"/>
      <c r="K124" s="1"/>
      <c r="L124" s="1"/>
    </row>
    <row r="125" spans="3:12" x14ac:dyDescent="0.3">
      <c r="C125" s="20"/>
      <c r="D125" s="1"/>
      <c r="E125" s="1"/>
      <c r="F125" s="1"/>
      <c r="G125" s="1"/>
      <c r="H125" s="20"/>
      <c r="K125" s="1"/>
      <c r="L125" s="1"/>
    </row>
    <row r="126" spans="3:12" x14ac:dyDescent="0.3">
      <c r="C126" s="20"/>
      <c r="D126" s="1"/>
      <c r="E126" s="1"/>
      <c r="F126" s="1"/>
      <c r="G126" s="1"/>
      <c r="H126" s="20"/>
      <c r="K126" s="1"/>
      <c r="L126" s="1"/>
    </row>
    <row r="127" spans="3:12" x14ac:dyDescent="0.3">
      <c r="C127" s="20"/>
      <c r="D127" s="1"/>
      <c r="E127" s="1"/>
      <c r="F127" s="1"/>
      <c r="G127" s="1"/>
      <c r="H127" s="20"/>
      <c r="K127" s="1"/>
      <c r="L127" s="1"/>
    </row>
    <row r="128" spans="3:12" x14ac:dyDescent="0.3">
      <c r="C128" s="20"/>
      <c r="D128" s="1"/>
      <c r="E128" s="1"/>
      <c r="F128" s="1"/>
      <c r="G128" s="1"/>
      <c r="H128" s="20"/>
      <c r="K128" s="1"/>
      <c r="L128" s="1"/>
    </row>
    <row r="129" spans="3:12" x14ac:dyDescent="0.3">
      <c r="C129" s="20"/>
      <c r="D129" s="1"/>
      <c r="E129" s="1"/>
      <c r="F129" s="1"/>
      <c r="G129" s="1"/>
      <c r="H129" s="20"/>
      <c r="K129" s="1"/>
      <c r="L129" s="1"/>
    </row>
    <row r="130" spans="3:12" x14ac:dyDescent="0.3">
      <c r="C130" s="20"/>
      <c r="D130" s="1"/>
      <c r="E130" s="1"/>
      <c r="F130" s="1"/>
      <c r="G130" s="1"/>
      <c r="H130" s="20"/>
      <c r="K130" s="1"/>
      <c r="L130" s="1"/>
    </row>
    <row r="131" spans="3:12" x14ac:dyDescent="0.3">
      <c r="C131" s="20"/>
      <c r="D131" s="1"/>
      <c r="E131" s="1"/>
      <c r="F131" s="1"/>
      <c r="G131" s="1"/>
      <c r="H131" s="20"/>
      <c r="K131" s="1"/>
      <c r="L131" s="1"/>
    </row>
    <row r="132" spans="3:12" x14ac:dyDescent="0.3">
      <c r="C132" s="20"/>
      <c r="D132" s="1"/>
      <c r="E132" s="1"/>
      <c r="F132" s="1"/>
      <c r="G132" s="1"/>
      <c r="H132" s="20"/>
      <c r="K132" s="1"/>
      <c r="L132" s="1"/>
    </row>
    <row r="133" spans="3:12" x14ac:dyDescent="0.3">
      <c r="C133" s="20"/>
      <c r="D133" s="1"/>
      <c r="E133" s="1"/>
      <c r="F133" s="1"/>
      <c r="G133" s="1"/>
      <c r="H133" s="20"/>
      <c r="K133" s="1"/>
      <c r="L133" s="1"/>
    </row>
    <row r="134" spans="3:12" x14ac:dyDescent="0.3">
      <c r="C134" s="20"/>
      <c r="D134" s="1"/>
      <c r="E134" s="1"/>
      <c r="F134" s="1"/>
      <c r="G134" s="1"/>
      <c r="H134" s="20"/>
      <c r="K134" s="1"/>
      <c r="L134" s="1"/>
    </row>
    <row r="135" spans="3:12" x14ac:dyDescent="0.3">
      <c r="C135" s="20"/>
      <c r="D135" s="1"/>
      <c r="E135" s="1"/>
      <c r="F135" s="1"/>
      <c r="G135" s="1"/>
      <c r="H135" s="20"/>
      <c r="K135" s="1"/>
      <c r="L135" s="1"/>
    </row>
    <row r="136" spans="3:12" x14ac:dyDescent="0.3">
      <c r="C136" s="20"/>
      <c r="D136" s="1"/>
      <c r="E136" s="1"/>
      <c r="F136" s="1"/>
      <c r="G136" s="1"/>
      <c r="H136" s="20"/>
      <c r="K136" s="1"/>
      <c r="L136" s="1"/>
    </row>
    <row r="137" spans="3:12" x14ac:dyDescent="0.3">
      <c r="C137" s="20"/>
      <c r="D137" s="1"/>
      <c r="E137" s="1"/>
      <c r="F137" s="1"/>
      <c r="G137" s="1"/>
      <c r="H137" s="20"/>
      <c r="K137" s="1"/>
      <c r="L137" s="1"/>
    </row>
    <row r="138" spans="3:12" x14ac:dyDescent="0.3">
      <c r="C138" s="20"/>
      <c r="D138" s="1"/>
      <c r="E138" s="1"/>
      <c r="F138" s="1"/>
      <c r="G138" s="1"/>
      <c r="H138" s="20"/>
      <c r="K138" s="1"/>
      <c r="L138" s="1"/>
    </row>
    <row r="139" spans="3:12" x14ac:dyDescent="0.3">
      <c r="C139" s="20"/>
      <c r="D139" s="1"/>
      <c r="E139" s="1"/>
      <c r="F139" s="1"/>
      <c r="G139" s="1"/>
      <c r="H139" s="20"/>
      <c r="K139" s="1"/>
      <c r="L139" s="1"/>
    </row>
    <row r="140" spans="3:12" x14ac:dyDescent="0.3">
      <c r="C140" s="20"/>
      <c r="D140" s="1"/>
      <c r="E140" s="1"/>
      <c r="F140" s="1"/>
      <c r="G140" s="1"/>
      <c r="H140" s="20"/>
      <c r="K140" s="1"/>
      <c r="L140" s="1"/>
    </row>
    <row r="141" spans="3:12" x14ac:dyDescent="0.3">
      <c r="C141" s="20"/>
      <c r="D141" s="1"/>
      <c r="E141" s="1"/>
      <c r="F141" s="1"/>
      <c r="G141" s="1"/>
      <c r="H141" s="20"/>
      <c r="K141" s="1"/>
      <c r="L141" s="1"/>
    </row>
    <row r="142" spans="3:12" x14ac:dyDescent="0.3">
      <c r="C142" s="20"/>
      <c r="D142" s="1"/>
      <c r="E142" s="1"/>
      <c r="F142" s="1"/>
      <c r="G142" s="1"/>
      <c r="H142" s="20"/>
      <c r="K142" s="1"/>
      <c r="L142" s="1"/>
    </row>
    <row r="143" spans="3:12" x14ac:dyDescent="0.3">
      <c r="C143" s="20"/>
      <c r="D143" s="1"/>
      <c r="E143" s="1"/>
      <c r="F143" s="1"/>
      <c r="G143" s="1"/>
      <c r="H143" s="20"/>
      <c r="K143" s="1"/>
      <c r="L143" s="1"/>
    </row>
    <row r="144" spans="3:12" x14ac:dyDescent="0.3">
      <c r="C144" s="20"/>
      <c r="D144" s="1"/>
      <c r="E144" s="1"/>
      <c r="F144" s="1"/>
      <c r="G144" s="1"/>
      <c r="H144" s="20"/>
      <c r="K144" s="1"/>
      <c r="L144" s="1"/>
    </row>
    <row r="145" spans="3:12" x14ac:dyDescent="0.3">
      <c r="C145" s="20"/>
      <c r="D145" s="1"/>
      <c r="E145" s="1"/>
      <c r="F145" s="1"/>
      <c r="G145" s="1"/>
      <c r="H145" s="20"/>
      <c r="K145" s="1"/>
      <c r="L145" s="1"/>
    </row>
    <row r="146" spans="3:12" x14ac:dyDescent="0.3">
      <c r="C146" s="20"/>
      <c r="D146" s="1"/>
      <c r="E146" s="1"/>
      <c r="F146" s="1"/>
      <c r="G146" s="1"/>
      <c r="H146" s="20"/>
      <c r="K146" s="1"/>
      <c r="L146" s="1"/>
    </row>
    <row r="147" spans="3:12" x14ac:dyDescent="0.3">
      <c r="C147" s="20"/>
      <c r="D147" s="1"/>
      <c r="E147" s="1"/>
      <c r="F147" s="1"/>
      <c r="G147" s="1"/>
      <c r="H147" s="20"/>
      <c r="K147" s="1"/>
      <c r="L147" s="1"/>
    </row>
    <row r="148" spans="3:12" x14ac:dyDescent="0.3">
      <c r="C148" s="20"/>
      <c r="D148" s="1"/>
      <c r="E148" s="1"/>
      <c r="F148" s="1"/>
      <c r="G148" s="1"/>
      <c r="H148" s="20"/>
      <c r="K148" s="1"/>
      <c r="L148" s="1"/>
    </row>
    <row r="149" spans="3:12" x14ac:dyDescent="0.3">
      <c r="C149" s="20"/>
      <c r="D149" s="1"/>
      <c r="E149" s="1"/>
      <c r="F149" s="1"/>
      <c r="G149" s="1"/>
      <c r="H149" s="20"/>
      <c r="K149" s="1"/>
      <c r="L149" s="1"/>
    </row>
    <row r="150" spans="3:12" x14ac:dyDescent="0.3">
      <c r="C150" s="20"/>
      <c r="D150" s="1"/>
      <c r="E150" s="1"/>
      <c r="F150" s="1"/>
      <c r="G150" s="1"/>
      <c r="H150" s="20"/>
      <c r="K150" s="1"/>
      <c r="L150" s="1"/>
    </row>
    <row r="151" spans="3:12" x14ac:dyDescent="0.3">
      <c r="C151" s="20"/>
      <c r="D151" s="1"/>
      <c r="E151" s="1"/>
      <c r="F151" s="1"/>
      <c r="G151" s="1"/>
      <c r="H151" s="20"/>
      <c r="K151" s="1"/>
      <c r="L151" s="1"/>
    </row>
    <row r="152" spans="3:12" x14ac:dyDescent="0.3">
      <c r="C152" s="20"/>
      <c r="D152" s="1"/>
      <c r="E152" s="1"/>
      <c r="F152" s="1"/>
      <c r="G152" s="1"/>
      <c r="H152" s="20"/>
      <c r="K152" s="1"/>
      <c r="L152" s="1"/>
    </row>
    <row r="153" spans="3:12" x14ac:dyDescent="0.3">
      <c r="C153" s="20"/>
      <c r="D153" s="1"/>
      <c r="E153" s="1"/>
      <c r="F153" s="1"/>
      <c r="G153" s="1"/>
      <c r="H153" s="20"/>
      <c r="K153" s="1"/>
      <c r="L153" s="1"/>
    </row>
    <row r="154" spans="3:12" x14ac:dyDescent="0.3">
      <c r="C154" s="20"/>
      <c r="D154" s="1"/>
      <c r="E154" s="1"/>
      <c r="F154" s="1"/>
      <c r="G154" s="1"/>
      <c r="H154" s="20"/>
      <c r="K154" s="1"/>
      <c r="L154" s="1"/>
    </row>
    <row r="155" spans="3:12" x14ac:dyDescent="0.3">
      <c r="C155" s="20"/>
      <c r="D155" s="1"/>
      <c r="E155" s="1"/>
      <c r="F155" s="1"/>
      <c r="G155" s="1"/>
      <c r="H155" s="20"/>
      <c r="K155" s="1"/>
      <c r="L155" s="1"/>
    </row>
    <row r="156" spans="3:12" x14ac:dyDescent="0.3">
      <c r="C156" s="20"/>
      <c r="D156" s="1"/>
      <c r="E156" s="1"/>
      <c r="F156" s="1"/>
      <c r="G156" s="1"/>
      <c r="H156" s="20"/>
      <c r="K156" s="1"/>
      <c r="L156" s="1"/>
    </row>
    <row r="157" spans="3:12" x14ac:dyDescent="0.3">
      <c r="C157" s="20"/>
      <c r="D157" s="1"/>
      <c r="E157" s="1"/>
      <c r="F157" s="1"/>
      <c r="G157" s="1"/>
      <c r="H157" s="20"/>
      <c r="K157" s="1"/>
      <c r="L157" s="1"/>
    </row>
    <row r="158" spans="3:12" x14ac:dyDescent="0.3">
      <c r="C158" s="20"/>
      <c r="D158" s="1"/>
      <c r="E158" s="1"/>
      <c r="F158" s="1"/>
      <c r="G158" s="1"/>
      <c r="H158" s="20"/>
      <c r="K158" s="1"/>
      <c r="L158" s="1"/>
    </row>
    <row r="159" spans="3:12" x14ac:dyDescent="0.3">
      <c r="C159" s="20"/>
      <c r="D159" s="1"/>
      <c r="E159" s="1"/>
      <c r="F159" s="1"/>
      <c r="G159" s="1"/>
      <c r="H159" s="20"/>
      <c r="K159" s="1"/>
      <c r="L159" s="1"/>
    </row>
    <row r="160" spans="3:12" x14ac:dyDescent="0.3">
      <c r="C160" s="20"/>
      <c r="D160" s="1"/>
      <c r="E160" s="1"/>
      <c r="F160" s="1"/>
      <c r="G160" s="1"/>
      <c r="H160" s="20"/>
      <c r="K160" s="1"/>
      <c r="L160" s="1"/>
    </row>
    <row r="161" spans="3:12" x14ac:dyDescent="0.3">
      <c r="C161" s="20"/>
      <c r="D161" s="1"/>
      <c r="E161" s="1"/>
      <c r="F161" s="1"/>
      <c r="G161" s="1"/>
      <c r="H161" s="20"/>
      <c r="K161" s="1"/>
      <c r="L161" s="1"/>
    </row>
    <row r="162" spans="3:12" x14ac:dyDescent="0.3">
      <c r="C162" s="20"/>
      <c r="D162" s="1"/>
      <c r="E162" s="1"/>
      <c r="F162" s="1"/>
      <c r="G162" s="1"/>
      <c r="H162" s="20"/>
      <c r="K162" s="1"/>
      <c r="L162" s="1"/>
    </row>
    <row r="163" spans="3:12" x14ac:dyDescent="0.3">
      <c r="C163" s="20"/>
      <c r="D163" s="1"/>
      <c r="E163" s="1"/>
      <c r="F163" s="1"/>
      <c r="G163" s="1"/>
      <c r="H163" s="20"/>
      <c r="K163" s="1"/>
      <c r="L163" s="1"/>
    </row>
    <row r="164" spans="3:12" x14ac:dyDescent="0.3">
      <c r="C164" s="20"/>
      <c r="D164" s="1"/>
      <c r="E164" s="1"/>
      <c r="F164" s="1"/>
      <c r="G164" s="1"/>
      <c r="H164" s="20"/>
      <c r="K164" s="1"/>
      <c r="L164" s="1"/>
    </row>
    <row r="165" spans="3:12" x14ac:dyDescent="0.3">
      <c r="C165" s="20"/>
      <c r="D165" s="1"/>
      <c r="E165" s="1"/>
      <c r="F165" s="1"/>
      <c r="G165" s="1"/>
      <c r="H165" s="20"/>
      <c r="K165" s="1"/>
      <c r="L165" s="1"/>
    </row>
    <row r="166" spans="3:12" x14ac:dyDescent="0.3">
      <c r="C166" s="20"/>
      <c r="D166" s="1"/>
      <c r="E166" s="1"/>
      <c r="F166" s="1"/>
      <c r="G166" s="1"/>
      <c r="H166" s="20"/>
      <c r="K166" s="1"/>
      <c r="L166" s="1"/>
    </row>
    <row r="167" spans="3:12" x14ac:dyDescent="0.3">
      <c r="C167" s="20"/>
      <c r="D167" s="1"/>
      <c r="E167" s="1"/>
      <c r="F167" s="1"/>
      <c r="G167" s="1"/>
      <c r="H167" s="20"/>
      <c r="K167" s="1"/>
      <c r="L167" s="1"/>
    </row>
    <row r="168" spans="3:12" x14ac:dyDescent="0.3">
      <c r="C168" s="20"/>
      <c r="D168" s="1"/>
      <c r="E168" s="1"/>
      <c r="F168" s="1"/>
      <c r="G168" s="1"/>
      <c r="H168" s="20"/>
      <c r="K168" s="1"/>
      <c r="L168" s="1"/>
    </row>
    <row r="169" spans="3:12" x14ac:dyDescent="0.3">
      <c r="C169" s="20"/>
      <c r="D169" s="1"/>
      <c r="E169" s="1"/>
      <c r="F169" s="1"/>
      <c r="G169" s="1"/>
      <c r="H169" s="20"/>
      <c r="K169" s="1"/>
      <c r="L169" s="1"/>
    </row>
    <row r="170" spans="3:12" x14ac:dyDescent="0.3">
      <c r="C170" s="20"/>
      <c r="D170" s="1"/>
      <c r="E170" s="1"/>
      <c r="F170" s="1"/>
      <c r="G170" s="1"/>
      <c r="H170" s="20"/>
      <c r="K170" s="1"/>
      <c r="L170" s="1"/>
    </row>
    <row r="171" spans="3:12" x14ac:dyDescent="0.3">
      <c r="C171" s="20"/>
      <c r="D171" s="1"/>
      <c r="E171" s="1"/>
      <c r="F171" s="1"/>
      <c r="G171" s="1"/>
      <c r="H171" s="20"/>
      <c r="K171" s="1"/>
      <c r="L171" s="1"/>
    </row>
    <row r="172" spans="3:12" x14ac:dyDescent="0.3">
      <c r="C172" s="20"/>
      <c r="D172" s="1"/>
      <c r="E172" s="1"/>
      <c r="F172" s="1"/>
      <c r="G172" s="1"/>
      <c r="H172" s="20"/>
      <c r="K172" s="1"/>
      <c r="L172" s="1"/>
    </row>
    <row r="173" spans="3:12" x14ac:dyDescent="0.3">
      <c r="C173" s="20"/>
      <c r="D173" s="1"/>
      <c r="E173" s="1"/>
      <c r="F173" s="1"/>
      <c r="G173" s="1"/>
      <c r="H173" s="20"/>
      <c r="K173" s="1"/>
      <c r="L173" s="1"/>
    </row>
    <row r="174" spans="3:12" x14ac:dyDescent="0.3">
      <c r="C174" s="20"/>
      <c r="D174" s="1"/>
      <c r="E174" s="1"/>
      <c r="F174" s="1"/>
      <c r="G174" s="1"/>
      <c r="H174" s="20"/>
      <c r="K174" s="1"/>
      <c r="L174" s="1"/>
    </row>
    <row r="175" spans="3:12" x14ac:dyDescent="0.3">
      <c r="C175" s="20"/>
      <c r="D175" s="1"/>
      <c r="E175" s="1"/>
      <c r="F175" s="1"/>
      <c r="G175" s="1"/>
      <c r="H175" s="20"/>
      <c r="K175" s="1"/>
      <c r="L175" s="1"/>
    </row>
    <row r="176" spans="3:12" x14ac:dyDescent="0.3">
      <c r="C176" s="20"/>
      <c r="D176" s="1"/>
      <c r="E176" s="1"/>
      <c r="F176" s="1"/>
      <c r="G176" s="1"/>
      <c r="H176" s="20"/>
      <c r="K176" s="1"/>
      <c r="L176" s="1"/>
    </row>
    <row r="177" spans="3:12" x14ac:dyDescent="0.3">
      <c r="C177" s="20"/>
      <c r="D177" s="1"/>
      <c r="E177" s="1"/>
      <c r="F177" s="1"/>
      <c r="G177" s="1"/>
      <c r="H177" s="20"/>
      <c r="K177" s="1"/>
      <c r="L177" s="1"/>
    </row>
    <row r="178" spans="3:12" x14ac:dyDescent="0.3">
      <c r="C178" s="20"/>
      <c r="D178" s="1"/>
      <c r="E178" s="1"/>
      <c r="F178" s="1"/>
      <c r="G178" s="1"/>
      <c r="H178" s="20"/>
      <c r="K178" s="1"/>
      <c r="L178" s="1"/>
    </row>
    <row r="179" spans="3:12" x14ac:dyDescent="0.3">
      <c r="C179" s="20"/>
      <c r="D179" s="1"/>
      <c r="E179" s="1"/>
      <c r="F179" s="1"/>
      <c r="G179" s="1"/>
      <c r="H179" s="20"/>
      <c r="K179" s="1"/>
      <c r="L179" s="1"/>
    </row>
    <row r="180" spans="3:12" x14ac:dyDescent="0.3">
      <c r="C180" s="20"/>
      <c r="D180" s="1"/>
      <c r="E180" s="1"/>
      <c r="F180" s="1"/>
      <c r="G180" s="1"/>
      <c r="H180" s="20"/>
      <c r="K180" s="1"/>
      <c r="L180" s="1"/>
    </row>
    <row r="181" spans="3:12" x14ac:dyDescent="0.3">
      <c r="C181" s="20"/>
      <c r="D181" s="1"/>
      <c r="E181" s="1"/>
      <c r="F181" s="1"/>
      <c r="G181" s="1"/>
      <c r="H181" s="20"/>
      <c r="K181" s="1"/>
      <c r="L181" s="1"/>
    </row>
    <row r="182" spans="3:12" x14ac:dyDescent="0.3">
      <c r="C182" s="20"/>
      <c r="D182" s="1"/>
      <c r="E182" s="1"/>
      <c r="F182" s="1"/>
      <c r="G182" s="1"/>
      <c r="H182" s="20"/>
      <c r="K182" s="1"/>
      <c r="L182" s="1"/>
    </row>
    <row r="183" spans="3:12" x14ac:dyDescent="0.3">
      <c r="C183" s="20"/>
      <c r="D183" s="1"/>
      <c r="E183" s="1"/>
      <c r="F183" s="1"/>
      <c r="G183" s="1"/>
      <c r="H183" s="20"/>
      <c r="K183" s="1"/>
      <c r="L183" s="1"/>
    </row>
    <row r="184" spans="3:12" x14ac:dyDescent="0.3">
      <c r="C184" s="20"/>
      <c r="D184" s="1"/>
      <c r="E184" s="1"/>
      <c r="F184" s="1"/>
      <c r="G184" s="1"/>
      <c r="H184" s="20"/>
      <c r="K184" s="1"/>
      <c r="L184" s="1"/>
    </row>
    <row r="185" spans="3:12" x14ac:dyDescent="0.3">
      <c r="C185" s="20"/>
      <c r="D185" s="1"/>
      <c r="E185" s="1"/>
      <c r="F185" s="1"/>
      <c r="G185" s="1"/>
      <c r="H185" s="20"/>
      <c r="K185" s="1"/>
      <c r="L185" s="1"/>
    </row>
    <row r="186" spans="3:12" x14ac:dyDescent="0.3">
      <c r="C186" s="20"/>
      <c r="D186" s="1"/>
      <c r="E186" s="1"/>
      <c r="F186" s="1"/>
      <c r="G186" s="1"/>
      <c r="H186" s="20"/>
      <c r="K186" s="1"/>
      <c r="L186" s="1"/>
    </row>
    <row r="187" spans="3:12" x14ac:dyDescent="0.3">
      <c r="C187" s="20"/>
      <c r="D187" s="1"/>
      <c r="E187" s="1"/>
      <c r="F187" s="1"/>
      <c r="G187" s="1"/>
      <c r="H187" s="20"/>
      <c r="K187" s="1"/>
      <c r="L187" s="1"/>
    </row>
    <row r="188" spans="3:12" x14ac:dyDescent="0.3">
      <c r="C188" s="20"/>
      <c r="D188" s="1"/>
      <c r="E188" s="1"/>
      <c r="F188" s="1"/>
      <c r="G188" s="1"/>
      <c r="H188" s="20"/>
      <c r="K188" s="1"/>
      <c r="L188" s="1"/>
    </row>
    <row r="189" spans="3:12" x14ac:dyDescent="0.3">
      <c r="C189" s="20"/>
      <c r="D189" s="1"/>
      <c r="E189" s="1"/>
      <c r="F189" s="1"/>
      <c r="G189" s="1"/>
      <c r="H189" s="20"/>
      <c r="K189" s="1"/>
      <c r="L189" s="1"/>
    </row>
  </sheetData>
  <sheetProtection password="F79C" sheet="1" objects="1" scenarios="1" selectLockedCells="1"/>
  <mergeCells count="34">
    <mergeCell ref="K98:K102"/>
    <mergeCell ref="B105:G105"/>
    <mergeCell ref="G98:G102"/>
    <mergeCell ref="H98:H102"/>
    <mergeCell ref="B106:G106"/>
    <mergeCell ref="M1:P1"/>
    <mergeCell ref="B3:C4"/>
    <mergeCell ref="D3:E4"/>
    <mergeCell ref="F3:I4"/>
    <mergeCell ref="N106:P106"/>
    <mergeCell ref="G7:G25"/>
    <mergeCell ref="H7:H25"/>
    <mergeCell ref="I7:I25"/>
    <mergeCell ref="G26:G56"/>
    <mergeCell ref="H26:H56"/>
    <mergeCell ref="I26:I56"/>
    <mergeCell ref="J7:J25"/>
    <mergeCell ref="K7:K25"/>
    <mergeCell ref="I98:I102"/>
    <mergeCell ref="J98:J102"/>
    <mergeCell ref="B1:F1"/>
    <mergeCell ref="N105:P105"/>
    <mergeCell ref="J57:J60"/>
    <mergeCell ref="J26:J56"/>
    <mergeCell ref="K26:K56"/>
    <mergeCell ref="K57:K60"/>
    <mergeCell ref="G61:G97"/>
    <mergeCell ref="H61:H97"/>
    <mergeCell ref="I61:I97"/>
    <mergeCell ref="J61:J97"/>
    <mergeCell ref="K61:K97"/>
    <mergeCell ref="G57:G60"/>
    <mergeCell ref="H57:H60"/>
    <mergeCell ref="I57:I60"/>
  </mergeCells>
  <conditionalFormatting sqref="D7:D25 B7:B103">
    <cfRule type="containsBlanks" dxfId="44" priority="671">
      <formula>LEN(TRIM(B7))=0</formula>
    </cfRule>
  </conditionalFormatting>
  <conditionalFormatting sqref="B7:B103">
    <cfRule type="cellIs" dxfId="43" priority="666" operator="greaterThanOrEqual">
      <formula>1</formula>
    </cfRule>
  </conditionalFormatting>
  <conditionalFormatting sqref="D25">
    <cfRule type="containsBlanks" dxfId="42" priority="263">
      <formula>LEN(TRIM(D25))=0</formula>
    </cfRule>
  </conditionalFormatting>
  <conditionalFormatting sqref="D26:D56">
    <cfRule type="containsBlanks" dxfId="41" priority="193">
      <formula>LEN(TRIM(D26))=0</formula>
    </cfRule>
  </conditionalFormatting>
  <conditionalFormatting sqref="D40">
    <cfRule type="containsBlanks" dxfId="40" priority="155">
      <formula>LEN(TRIM(D40))=0</formula>
    </cfRule>
  </conditionalFormatting>
  <conditionalFormatting sqref="D39">
    <cfRule type="containsBlanks" dxfId="39" priority="148">
      <formula>LEN(TRIM(D39))=0</formula>
    </cfRule>
  </conditionalFormatting>
  <conditionalFormatting sqref="D44">
    <cfRule type="containsBlanks" dxfId="38" priority="141">
      <formula>LEN(TRIM(D44))=0</formula>
    </cfRule>
  </conditionalFormatting>
  <conditionalFormatting sqref="D43">
    <cfRule type="containsBlanks" dxfId="37" priority="134">
      <formula>LEN(TRIM(D43))=0</formula>
    </cfRule>
  </conditionalFormatting>
  <conditionalFormatting sqref="D45">
    <cfRule type="containsBlanks" dxfId="36" priority="127">
      <formula>LEN(TRIM(D45))=0</formula>
    </cfRule>
  </conditionalFormatting>
  <conditionalFormatting sqref="D52">
    <cfRule type="containsBlanks" dxfId="35" priority="120">
      <formula>LEN(TRIM(D52))=0</formula>
    </cfRule>
  </conditionalFormatting>
  <conditionalFormatting sqref="D56">
    <cfRule type="containsBlanks" dxfId="34" priority="111">
      <formula>LEN(TRIM(D56))=0</formula>
    </cfRule>
  </conditionalFormatting>
  <conditionalFormatting sqref="D57:D60">
    <cfRule type="containsBlanks" dxfId="33" priority="108">
      <formula>LEN(TRIM(D57))=0</formula>
    </cfRule>
  </conditionalFormatting>
  <conditionalFormatting sqref="D61:D97">
    <cfRule type="containsBlanks" dxfId="32" priority="100">
      <formula>LEN(TRIM(D61))=0</formula>
    </cfRule>
  </conditionalFormatting>
  <conditionalFormatting sqref="D98:D102">
    <cfRule type="containsBlanks" dxfId="31" priority="48">
      <formula>LEN(TRIM(D98))=0</formula>
    </cfRule>
  </conditionalFormatting>
  <conditionalFormatting sqref="D103">
    <cfRule type="containsBlanks" dxfId="30" priority="36">
      <formula>LEN(TRIM(D103))=0</formula>
    </cfRule>
  </conditionalFormatting>
  <conditionalFormatting sqref="P7:P8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N7:N8">
    <cfRule type="notContainsBlanks" dxfId="27" priority="27">
      <formula>LEN(TRIM(N7))&gt;0</formula>
    </cfRule>
    <cfRule type="containsBlanks" dxfId="26" priority="28">
      <formula>LEN(TRIM(N7))=0</formula>
    </cfRule>
  </conditionalFormatting>
  <conditionalFormatting sqref="N7:N8">
    <cfRule type="notContainsBlanks" dxfId="25" priority="26">
      <formula>LEN(TRIM(N7))&gt;0</formula>
    </cfRule>
  </conditionalFormatting>
  <conditionalFormatting sqref="P9">
    <cfRule type="cellIs" dxfId="24" priority="24" operator="equal">
      <formula>"NEVYHOVUJE"</formula>
    </cfRule>
    <cfRule type="cellIs" dxfId="23" priority="25" operator="equal">
      <formula>"VYHOVUJE"</formula>
    </cfRule>
  </conditionalFormatting>
  <conditionalFormatting sqref="N9">
    <cfRule type="notContainsBlanks" dxfId="22" priority="22">
      <formula>LEN(TRIM(N9))&gt;0</formula>
    </cfRule>
    <cfRule type="containsBlanks" dxfId="21" priority="23">
      <formula>LEN(TRIM(N9))=0</formula>
    </cfRule>
  </conditionalFormatting>
  <conditionalFormatting sqref="N9">
    <cfRule type="notContainsBlanks" dxfId="20" priority="21">
      <formula>LEN(TRIM(N9))&gt;0</formula>
    </cfRule>
  </conditionalFormatting>
  <conditionalFormatting sqref="P10 P14 P18 P22 P26 P30 P34 P38 P42 P46 P50 P54 P58 P62 P66 P70 P74 P78 P82 P86 P90 P94 P98 P102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N10 N14 N18 N22 N26 N30 N34 N38 N42 N46 N50 N54 N58 N62 N66 N70 N74 N78 N82 N86 N90 N94 N98 N102">
    <cfRule type="notContainsBlanks" dxfId="17" priority="17">
      <formula>LEN(TRIM(N10))&gt;0</formula>
    </cfRule>
    <cfRule type="containsBlanks" dxfId="16" priority="18">
      <formula>LEN(TRIM(N10))=0</formula>
    </cfRule>
  </conditionalFormatting>
  <conditionalFormatting sqref="N10 N14 N18 N22 N26 N30 N34 N38 N42 N46 N50 N54 N58 N62 N66 N70 N74 N78 N82 N86 N90 N94 N98 N102">
    <cfRule type="notContainsBlanks" dxfId="15" priority="16">
      <formula>LEN(TRIM(N10))&gt;0</formula>
    </cfRule>
  </conditionalFormatting>
  <conditionalFormatting sqref="P11 P15 P19 P23 P27 P31 P35 P39 P43 P47 P51 P55 P59 P63 P67 P71 P75 P79 P83 P87 P91 P95 P99 P103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N11 N15 N19 N23 N27 N31 N35 N39 N43 N47 N51 N55 N59 N63 N67 N71 N75 N79 N83 N87 N91 N95 N99 N103">
    <cfRule type="notContainsBlanks" dxfId="12" priority="12">
      <formula>LEN(TRIM(N11))&gt;0</formula>
    </cfRule>
    <cfRule type="containsBlanks" dxfId="11" priority="13">
      <formula>LEN(TRIM(N11))=0</formula>
    </cfRule>
  </conditionalFormatting>
  <conditionalFormatting sqref="N11 N15 N19 N23 N27 N31 N35 N39 N43 N47 N51 N55 N59 N63 N67 N71 N75 N79 N83 N87 N91 N95 N99 N103">
    <cfRule type="notContainsBlanks" dxfId="10" priority="11">
      <formula>LEN(TRIM(N11))&gt;0</formula>
    </cfRule>
  </conditionalFormatting>
  <conditionalFormatting sqref="P12 P16 P20 P24 P28 P32 P36 P40 P44 P48 P52 P56 P60 P64 P68 P72 P76 P80 P84 P88 P92 P96 P100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N12 N16 N20 N24 N28 N32 N36 N40 N44 N48 N52 N56 N60 N64 N68 N72 N76 N80 N84 N88 N92 N96 N100">
    <cfRule type="notContainsBlanks" dxfId="7" priority="7">
      <formula>LEN(TRIM(N12))&gt;0</formula>
    </cfRule>
    <cfRule type="containsBlanks" dxfId="6" priority="8">
      <formula>LEN(TRIM(N12))=0</formula>
    </cfRule>
  </conditionalFormatting>
  <conditionalFormatting sqref="N12 N16 N20 N24 N28 N32 N36 N40 N44 N48 N52 N56 N60 N64 N68 N72 N76 N80 N84 N88 N92 N96 N100">
    <cfRule type="notContainsBlanks" dxfId="5" priority="6">
      <formula>LEN(TRIM(N12))&gt;0</formula>
    </cfRule>
  </conditionalFormatting>
  <conditionalFormatting sqref="P13 P17 P21 P25 P29 P33 P37 P41 P45 P49 P53 P57 P61 P65 P69 P73 P77 P81 P85 P89 P93 P97 P101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N13 N17 N21 N25 N29 N33 N37 N41 N45 N49 N53 N57 N61 N65 N69 N73 N77 N81 N85 N89 N93 N97 N101">
    <cfRule type="notContainsBlanks" dxfId="2" priority="2">
      <formula>LEN(TRIM(N13))&gt;0</formula>
    </cfRule>
    <cfRule type="containsBlanks" dxfId="1" priority="3">
      <formula>LEN(TRIM(N13))=0</formula>
    </cfRule>
  </conditionalFormatting>
  <conditionalFormatting sqref="N13 N17 N21 N25 N29 N33 N37 N41 N45 N49 N53 N57 N61 N65 N69 N73 N77 N81 N85 N89 N93 N97 N101">
    <cfRule type="notContainsBlanks" dxfId="0" priority="1">
      <formula>LEN(TRIM(N13))&gt;0</formula>
    </cfRule>
  </conditionalFormatting>
  <dataValidations disablePrompts="1" count="2">
    <dataValidation type="list" showInputMessage="1" showErrorMessage="1" sqref="H57 H61 H98 H103 H7 H26">
      <formula1>"ANO,NE"</formula1>
    </dataValidation>
    <dataValidation type="list" showInputMessage="1" showErrorMessage="1" sqref="E25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2016-10-05T05:59:30Z</cp:lastPrinted>
  <dcterms:created xsi:type="dcterms:W3CDTF">2014-03-05T12:43:32Z</dcterms:created>
  <dcterms:modified xsi:type="dcterms:W3CDTF">2016-10-05T06:39:21Z</dcterms:modified>
</cp:coreProperties>
</file>