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720" yWindow="2076" windowWidth="14400" windowHeight="3672" tabRatio="939"/>
  </bookViews>
  <sheets>
    <sheet name="Tonery" sheetId="22" r:id="rId1"/>
  </sheets>
  <definedNames>
    <definedName name="_xlnm.Print_Area" localSheetId="0">Tonery!$A$1:$R$28</definedName>
  </definedNames>
  <calcPr calcId="145621"/>
</workbook>
</file>

<file path=xl/calcChain.xml><?xml version="1.0" encoding="utf-8"?>
<calcChain xmlns="http://schemas.openxmlformats.org/spreadsheetml/2006/main">
  <c r="R25" i="22" l="1"/>
  <c r="R24" i="22"/>
  <c r="R23" i="22"/>
  <c r="R22" i="22"/>
  <c r="R21" i="22"/>
  <c r="R20" i="22"/>
  <c r="R19" i="22"/>
  <c r="R18" i="22"/>
  <c r="R17" i="22"/>
  <c r="R16" i="22"/>
  <c r="R15" i="22"/>
  <c r="R14" i="22"/>
  <c r="R13" i="22"/>
  <c r="R12" i="22"/>
  <c r="R11" i="22"/>
  <c r="R10" i="22"/>
  <c r="R9" i="22"/>
  <c r="R8" i="22"/>
  <c r="R7" i="22"/>
  <c r="N7" i="22"/>
  <c r="N8" i="22"/>
  <c r="N9" i="22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Q7" i="22"/>
  <c r="Q8" i="22"/>
  <c r="Q9" i="22"/>
  <c r="Q10" i="22"/>
  <c r="Q24" i="22"/>
  <c r="Q25" i="22"/>
  <c r="Q11" i="22"/>
  <c r="Q12" i="22"/>
  <c r="Q13" i="22"/>
  <c r="Q14" i="22"/>
  <c r="Q15" i="22"/>
  <c r="Q16" i="22"/>
  <c r="Q17" i="22"/>
  <c r="Q18" i="22"/>
  <c r="Q19" i="22"/>
  <c r="Q20" i="22"/>
  <c r="Q21" i="22"/>
  <c r="Q22" i="22"/>
  <c r="Q23" i="22"/>
  <c r="O28" i="22" l="1"/>
  <c r="P28" i="22"/>
</calcChain>
</file>

<file path=xl/sharedStrings.xml><?xml version="1.0" encoding="utf-8"?>
<sst xmlns="http://schemas.openxmlformats.org/spreadsheetml/2006/main" count="102" uniqueCount="70">
  <si>
    <t>Množství</t>
  </si>
  <si>
    <t>Položka</t>
  </si>
  <si>
    <t>Obchodní název + typ</t>
  </si>
  <si>
    <t>[DOPLNÍ UCHAZEČ]</t>
  </si>
  <si>
    <t>Vyplní uchazeč (po vyplnění se buňka podbarví žlutou barvou)</t>
  </si>
  <si>
    <t>V případě, že se dodavatel při předání zboží na některá uvedená tel. čísla nedovolá, bude v takovém případě volat tel. 377 631 307, 377 631 320.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</si>
  <si>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</si>
  <si>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t>CELKOVÁ MAXIMÁLNÍ CENA za celou VZ 
v Kč BEZ DPH</t>
  </si>
  <si>
    <t>CELKOVÁ NABÍDKOVÁ CENA v Kč bez DPH</t>
  </si>
  <si>
    <r>
      <t xml:space="preserve">Financováno
 z projektových finančních prostředků </t>
    </r>
    <r>
      <rPr>
        <i/>
        <sz val="11"/>
        <color theme="1"/>
        <rFont val="Calibri"/>
        <family val="2"/>
        <charset val="238"/>
        <scheme val="minor"/>
      </rPr>
      <t>(rozbalovací menu 
ANO / NE)</t>
    </r>
  </si>
  <si>
    <r>
      <t xml:space="preserve">Obchodní podmínky NAD RÁMEC STANDARDNÍCH 
obchodních podmínek </t>
    </r>
    <r>
      <rPr>
        <i/>
        <sz val="11"/>
        <rFont val="Calibri"/>
        <family val="2"/>
        <charset val="238"/>
        <scheme val="minor"/>
      </rPr>
      <t>(viz list SOP)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</si>
  <si>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</si>
  <si>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</si>
  <si>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</si>
  <si>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</si>
  <si>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</si>
  <si>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</si>
  <si>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</t>
    </r>
    <r>
      <rPr>
        <b/>
        <i/>
        <sz val="11"/>
        <rFont val="Calibri"/>
        <family val="2"/>
        <charset val="238"/>
        <scheme val="minor"/>
      </rPr>
      <t>(</t>
    </r>
    <r>
      <rPr>
        <b/>
        <i/>
        <sz val="11"/>
        <color rgb="FFFF0000"/>
        <rFont val="Calibri"/>
        <family val="2"/>
        <charset val="238"/>
        <scheme val="minor"/>
      </rPr>
      <t>UCHAZEČ</t>
    </r>
    <r>
      <rPr>
        <i/>
        <sz val="11"/>
        <color rgb="FFFF0000"/>
        <rFont val="Calibri"/>
        <family val="2"/>
        <charset val="238"/>
        <scheme val="minor"/>
      </rPr>
      <t xml:space="preserve"> </t>
    </r>
    <r>
      <rPr>
        <b/>
        <i/>
        <sz val="11"/>
        <rFont val="Calibri"/>
        <family val="2"/>
        <charset val="238"/>
        <scheme val="minor"/>
      </rPr>
      <t>poté uvede tyto údaje na faktuře)</t>
    </r>
  </si>
  <si>
    <t>ks</t>
  </si>
  <si>
    <t>ZČU Plzeň, NTIS, Technická 8 (UN562)</t>
  </si>
  <si>
    <t>Doc. Vlasta Radová, tel. 37763 2547</t>
  </si>
  <si>
    <t>PS - E   P. Janča, tel:37763 1804</t>
  </si>
  <si>
    <t>Univerzitní 22, Plzeň UK 008</t>
  </si>
  <si>
    <t>KTO - pí Hnátová, Tel: 37763 8542</t>
  </si>
  <si>
    <t>Univerzitní 22, Plzeň,UK226</t>
  </si>
  <si>
    <t>sada</t>
  </si>
  <si>
    <t>Originální, nebo kompatibilní sada tonerů splňující podmínky certifikátu STMC. Minimální výtěžnost při 5% pokrytí - Bk 3 500 stran, C, M, Y - 2 000 stran.</t>
  </si>
  <si>
    <t>Mgr. Svatoslava Marková,tel:37763   1032</t>
  </si>
  <si>
    <t>Toner do tiskárny OKI MC562w - žlutý</t>
  </si>
  <si>
    <t>Originální toner. Výtěžnost 2000 stran.</t>
  </si>
  <si>
    <t>Toner do tiskárny OKI MC562w - modrý</t>
  </si>
  <si>
    <t>Toner do tiskárny OKI MC562w - červený</t>
  </si>
  <si>
    <t>Toner do tiskárny OKI MC562w - černý</t>
  </si>
  <si>
    <t>Originální toner. Výtěžnost 3500 stran.</t>
  </si>
  <si>
    <t>Toner do tiskárny OKI C711 - černý</t>
  </si>
  <si>
    <t>Originální toner. Výtěžnost 11000 stran.</t>
  </si>
  <si>
    <t>Technická 8, Plzeň, budova FAV - UC 356</t>
  </si>
  <si>
    <t>Helena Ptáčková, 37763 2463</t>
  </si>
  <si>
    <t>Univerzitní 22, Plzeň, budova FST (UF 206)</t>
  </si>
  <si>
    <t>Barbora Šolcová tel 37763 1088</t>
  </si>
  <si>
    <t>Univerzitní 8, Plzeň, Rekotrát ZČU, UR 312</t>
  </si>
  <si>
    <t xml:space="preserve">Toner do tiskárny OKI MC 352 - žlutý (Y) </t>
  </si>
  <si>
    <t xml:space="preserve">Toner do tiskárny OKI MC 352 - modrý (C) </t>
  </si>
  <si>
    <t xml:space="preserve">Toner do tiskárny OKI MC 352 - červený (M) </t>
  </si>
  <si>
    <t xml:space="preserve">Toner do tiskárny OKI MC 352 - černý </t>
  </si>
  <si>
    <t>Originální, nebo kompatibilní náplň splňující shodnou sytost, barevné podání, výtěžnost, oděrnost, odolnost vůči vlhkosti  s originální catridge, naplnění a vyčerpání do 100%. Minimální kapacita  13 ml</t>
  </si>
  <si>
    <t>Náplň do tiskárny CANON Pro 9000 Mark II foto purpurová</t>
  </si>
  <si>
    <t>Originální, nebo kompatibilní náplň splňující shodnou sytost, barevné podání, výtěžnost, oděrnost, odolnost vůči vlhkosti  s originální catridge, naplnění a vyčerpání do 100%. Minimální kapacita 13 ml</t>
  </si>
  <si>
    <t>Náplň  do tiskárny CANON Pro 9000 Mark II červená</t>
  </si>
  <si>
    <t>Náplň  do tiskárny CANON Pro 9000 Mark II - černá</t>
  </si>
  <si>
    <t>Náplň  do tiskárny CANON Pro 9000 Mark II -  foto azurová - světle modrá</t>
  </si>
  <si>
    <t>Náplň  do tiskárny CANON Pro 9000 Mark II - azurová -  modrá</t>
  </si>
  <si>
    <t>Náplň do tiskárny CANON Pro 9000 Mark II - purpurová - růžová</t>
  </si>
  <si>
    <t>Náplň  do tiskárny CANON Pro 9000 Mark II - yellow-žlutá</t>
  </si>
  <si>
    <t>Sada tonerů (Bk + C,M,Y) do tiskárny OKI MC 352</t>
  </si>
  <si>
    <t>Originální, nebo kompatibilní toner splňující podmínky certifikátu STMC. Minimální výtěžnost při 5% pokrytí 1500 stran</t>
  </si>
  <si>
    <t>Originální, nebo kompatibilní toner splňující podmínky certifikátu STMC. Minimální výtěžnost při 5% pokrytí  2 000 stran.</t>
  </si>
  <si>
    <t>Originální, nebo kompatibilní toner splňující podmínky certifikátu STMC. Minimální výtěžnost při 5% pokrytí 3 500 stran.</t>
  </si>
  <si>
    <t>Priloha_c._1_Kupni_smlouvy_technicka_specifikace_T-028-2016</t>
  </si>
  <si>
    <t>Tonery - 028 - 2016</t>
  </si>
  <si>
    <t>Originální obrazový válec Výtěžnost min.30.000 str.</t>
  </si>
  <si>
    <t>Toner do tiskárny OKI MB 441 černý</t>
  </si>
  <si>
    <t>Obrazový válec do tiskárny  OKI MC352dn</t>
  </si>
  <si>
    <t>samostatná faktura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</si>
  <si>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</si>
  <si>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</si>
  <si>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</si>
  <si>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</si>
  <si>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Kontaktní osoba 
k převzetí zboží </t>
  </si>
  <si>
    <t xml:space="preserve">Místo dodání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</si>
</sst>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5D9F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43">
    <xf numFmtId="0" fontId="0" fillId="0" borderId="0" xfId="0"/>
    <xf numFmtId="49" fontId="0" fillId="0" borderId="0" xfId="0" applyNumberFormat="1" applyFill="1" applyAlignment="1" applyProtection="1">
      <alignment vertical="top" wrapText="1"/>
      <protection locked="0"/>
    </xf>
    <xf numFmtId="4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Alignment="1"/>
    <xf numFmtId="0" fontId="0" fillId="0" borderId="0" xfId="0" applyFill="1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0" xfId="0" applyFill="1" applyBorder="1"/>
    <xf numFmtId="49" fontId="0" fillId="0" borderId="0" xfId="0" applyNumberFormat="1" applyFill="1" applyBorder="1" applyAlignment="1" applyProtection="1">
      <alignment vertical="top" wrapText="1"/>
      <protection locked="0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Fill="1" applyBorder="1" applyAlignment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  <protection locked="0"/>
    </xf>
    <xf numFmtId="0" fontId="6" fillId="3" borderId="8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5" borderId="8" xfId="0" applyNumberFormat="1" applyFill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  <protection locked="0"/>
    </xf>
    <xf numFmtId="164" fontId="0" fillId="0" borderId="8" xfId="0" applyNumberFormat="1" applyBorder="1" applyAlignment="1" applyProtection="1">
      <alignment horizontal="right" vertical="center" indent="1"/>
    </xf>
    <xf numFmtId="0" fontId="6" fillId="3" borderId="9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5" borderId="9" xfId="0" applyNumberFormat="1" applyFill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  <protection locked="0"/>
    </xf>
    <xf numFmtId="164" fontId="0" fillId="0" borderId="9" xfId="0" applyNumberFormat="1" applyBorder="1" applyAlignment="1" applyProtection="1">
      <alignment horizontal="right" vertical="center" indent="1"/>
    </xf>
    <xf numFmtId="0" fontId="6" fillId="3" borderId="11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5" borderId="11" xfId="0" applyNumberFormat="1" applyFill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  <protection locked="0"/>
    </xf>
    <xf numFmtId="164" fontId="0" fillId="0" borderId="11" xfId="0" applyNumberFormat="1" applyBorder="1" applyAlignment="1" applyProtection="1">
      <alignment horizontal="right" vertical="center" indent="1"/>
    </xf>
    <xf numFmtId="0" fontId="0" fillId="0" borderId="0" xfId="0" applyNumberFormat="1"/>
    <xf numFmtId="0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NumberFormat="1" applyFill="1" applyAlignment="1" applyProtection="1">
      <alignment vertical="top" wrapText="1"/>
      <protection locked="0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/>
    <xf numFmtId="0" fontId="0" fillId="0" borderId="0" xfId="0" applyNumberFormat="1" applyFill="1" applyBorder="1" applyAlignment="1" applyProtection="1">
      <alignment vertical="top" wrapText="1"/>
      <protection locked="0"/>
    </xf>
    <xf numFmtId="0" fontId="0" fillId="0" borderId="0" xfId="0" applyNumberFormat="1" applyFill="1" applyBorder="1" applyAlignment="1" applyProtection="1">
      <alignment horizontal="center" vertical="top" wrapText="1"/>
      <protection locked="0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>
      <alignment vertical="center"/>
    </xf>
    <xf numFmtId="0" fontId="0" fillId="0" borderId="0" xfId="0" applyNumberFormat="1" applyFill="1" applyBorder="1"/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8" xfId="0" applyNumberFormat="1" applyFill="1" applyBorder="1" applyAlignment="1" applyProtection="1">
      <alignment horizontal="center" vertical="center"/>
    </xf>
    <xf numFmtId="0" fontId="0" fillId="0" borderId="9" xfId="0" applyNumberFormat="1" applyFill="1" applyBorder="1" applyAlignment="1" applyProtection="1">
      <alignment horizontal="center" vertical="center"/>
    </xf>
    <xf numFmtId="3" fontId="0" fillId="5" borderId="9" xfId="0" applyNumberFormat="1" applyFill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0" fillId="0" borderId="13" xfId="0" applyBorder="1" applyAlignment="1">
      <alignment vertical="center"/>
    </xf>
    <xf numFmtId="0" fontId="6" fillId="3" borderId="15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5" borderId="4" xfId="0" applyNumberFormat="1" applyFill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  <protection locked="0"/>
    </xf>
    <xf numFmtId="164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0" fillId="0" borderId="16" xfId="0" applyBorder="1" applyAlignment="1">
      <alignment vertical="center"/>
    </xf>
    <xf numFmtId="0" fontId="6" fillId="3" borderId="4" xfId="0" applyNumberFormat="1" applyFont="1" applyFill="1" applyBorder="1" applyAlignment="1" applyProtection="1">
      <alignment horizontal="left" vertical="center" wrapText="1"/>
      <protection locked="0"/>
    </xf>
    <xf numFmtId="0" fontId="0" fillId="0" borderId="13" xfId="0" applyBorder="1"/>
    <xf numFmtId="0" fontId="0" fillId="5" borderId="4" xfId="0" applyNumberFormat="1" applyFill="1" applyBorder="1" applyAlignment="1" applyProtection="1">
      <alignment horizontal="center" vertical="center" wrapText="1"/>
    </xf>
    <xf numFmtId="164" fontId="4" fillId="5" borderId="8" xfId="0" applyNumberFormat="1" applyFont="1" applyFill="1" applyBorder="1" applyAlignment="1" applyProtection="1">
      <alignment horizontal="right" vertical="center" indent="1"/>
    </xf>
    <xf numFmtId="164" fontId="4" fillId="5" borderId="11" xfId="0" applyNumberFormat="1" applyFont="1" applyFill="1" applyBorder="1" applyAlignment="1" applyProtection="1">
      <alignment horizontal="right" vertical="center" indent="1"/>
    </xf>
    <xf numFmtId="164" fontId="4" fillId="5" borderId="15" xfId="0" applyNumberFormat="1" applyFont="1" applyFill="1" applyBorder="1" applyAlignment="1" applyProtection="1">
      <alignment horizontal="right" vertical="center" indent="1"/>
    </xf>
    <xf numFmtId="0" fontId="1" fillId="4" borderId="0" xfId="0" applyNumberFormat="1" applyFont="1" applyFill="1" applyAlignment="1" applyProtection="1">
      <alignment vertical="center"/>
    </xf>
    <xf numFmtId="0" fontId="4" fillId="5" borderId="9" xfId="0" applyNumberFormat="1" applyFont="1" applyFill="1" applyBorder="1" applyAlignment="1" applyProtection="1">
      <alignment horizontal="left" vertical="center" wrapText="1"/>
    </xf>
    <xf numFmtId="164" fontId="0" fillId="0" borderId="0" xfId="0" applyNumberFormat="1"/>
    <xf numFmtId="0" fontId="0" fillId="5" borderId="20" xfId="0" applyNumberFormat="1" applyFill="1" applyBorder="1" applyAlignment="1" applyProtection="1">
      <alignment horizontal="center" vertical="center" wrapText="1"/>
    </xf>
    <xf numFmtId="0" fontId="0" fillId="5" borderId="15" xfId="0" applyNumberForma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5" borderId="9" xfId="0" applyNumberFormat="1" applyFill="1" applyBorder="1" applyAlignment="1" applyProtection="1">
      <alignment horizontal="center" vertical="center" wrapText="1"/>
    </xf>
    <xf numFmtId="0" fontId="9" fillId="0" borderId="0" xfId="0" applyNumberFormat="1" applyFont="1" applyBorder="1" applyAlignment="1" applyProtection="1">
      <alignment horizontal="left"/>
    </xf>
    <xf numFmtId="0" fontId="10" fillId="0" borderId="0" xfId="0" applyNumberFormat="1" applyFont="1" applyFill="1" applyBorder="1" applyAlignment="1" applyProtection="1">
      <alignment horizontal="center" vertical="top" wrapText="1"/>
    </xf>
    <xf numFmtId="0" fontId="10" fillId="0" borderId="0" xfId="0" applyNumberFormat="1" applyFont="1" applyFill="1" applyBorder="1" applyAlignment="1" applyProtection="1">
      <alignment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2" fontId="0" fillId="4" borderId="14" xfId="0" applyNumberFormat="1" applyFill="1" applyBorder="1" applyAlignment="1" applyProtection="1">
      <alignment horizontal="center" vertical="center" wrapText="1"/>
    </xf>
    <xf numFmtId="0" fontId="0" fillId="5" borderId="15" xfId="0" applyNumberFormat="1" applyFont="1" applyFill="1" applyBorder="1" applyAlignment="1" applyProtection="1">
      <alignment horizontal="left" vertical="center" wrapText="1"/>
    </xf>
    <xf numFmtId="3" fontId="0" fillId="5" borderId="15" xfId="0" applyNumberFormat="1" applyFill="1" applyBorder="1" applyAlignment="1" applyProtection="1">
      <alignment horizontal="center" vertical="center" wrapText="1"/>
    </xf>
    <xf numFmtId="2" fontId="0" fillId="4" borderId="3" xfId="0" applyNumberFormat="1" applyFill="1" applyBorder="1" applyAlignment="1" applyProtection="1">
      <alignment horizontal="center" vertical="center" wrapText="1"/>
    </xf>
    <xf numFmtId="0" fontId="0" fillId="5" borderId="19" xfId="0" applyNumberFormat="1" applyFill="1" applyBorder="1" applyAlignment="1" applyProtection="1">
      <alignment horizontal="left" vertical="center" wrapText="1"/>
    </xf>
    <xf numFmtId="3" fontId="0" fillId="5" borderId="20" xfId="0" applyNumberFormat="1" applyFill="1" applyBorder="1" applyAlignment="1" applyProtection="1">
      <alignment horizontal="center" vertical="center" wrapText="1"/>
    </xf>
    <xf numFmtId="2" fontId="0" fillId="4" borderId="12" xfId="0" applyNumberFormat="1" applyFill="1" applyBorder="1" applyAlignment="1" applyProtection="1">
      <alignment horizontal="center" vertical="center" wrapText="1"/>
    </xf>
    <xf numFmtId="0" fontId="0" fillId="5" borderId="21" xfId="0" applyNumberFormat="1" applyFont="1" applyFill="1" applyBorder="1" applyAlignment="1" applyProtection="1">
      <alignment horizontal="left" vertical="center" wrapText="1"/>
    </xf>
    <xf numFmtId="3" fontId="0" fillId="5" borderId="6" xfId="0" applyNumberFormat="1" applyFont="1" applyFill="1" applyBorder="1" applyAlignment="1" applyProtection="1">
      <alignment horizontal="center" vertical="center" wrapText="1"/>
    </xf>
    <xf numFmtId="0" fontId="0" fillId="5" borderId="6" xfId="0" applyNumberFormat="1" applyFont="1" applyFill="1" applyBorder="1" applyAlignment="1" applyProtection="1">
      <alignment horizontal="center" vertical="center" wrapText="1"/>
    </xf>
    <xf numFmtId="0" fontId="0" fillId="5" borderId="22" xfId="0" applyNumberFormat="1" applyFont="1" applyFill="1" applyBorder="1" applyAlignment="1" applyProtection="1">
      <alignment horizontal="left" vertical="center" wrapText="1"/>
    </xf>
    <xf numFmtId="0" fontId="0" fillId="5" borderId="11" xfId="0" applyNumberFormat="1" applyFill="1" applyBorder="1" applyAlignment="1" applyProtection="1">
      <alignment horizontal="center" vertical="center" wrapText="1"/>
    </xf>
    <xf numFmtId="2" fontId="0" fillId="4" borderId="7" xfId="0" applyNumberFormat="1" applyFill="1" applyBorder="1" applyAlignment="1" applyProtection="1">
      <alignment horizontal="center" vertical="center" wrapText="1"/>
    </xf>
    <xf numFmtId="0" fontId="0" fillId="5" borderId="17" xfId="0" applyNumberFormat="1" applyFont="1" applyFill="1" applyBorder="1" applyAlignment="1" applyProtection="1">
      <alignment horizontal="left" vertical="center" wrapText="1"/>
    </xf>
    <xf numFmtId="3" fontId="0" fillId="5" borderId="8" xfId="0" applyNumberFormat="1" applyFont="1" applyFill="1" applyBorder="1" applyAlignment="1" applyProtection="1">
      <alignment horizontal="center" vertical="center" wrapText="1"/>
    </xf>
    <xf numFmtId="0" fontId="0" fillId="5" borderId="8" xfId="0" applyNumberFormat="1" applyFont="1" applyFill="1" applyBorder="1" applyAlignment="1" applyProtection="1">
      <alignment horizontal="center" vertical="center" wrapText="1"/>
    </xf>
    <xf numFmtId="0" fontId="0" fillId="5" borderId="18" xfId="0" applyNumberFormat="1" applyFont="1" applyFill="1" applyBorder="1" applyAlignment="1" applyProtection="1">
      <alignment horizontal="left" vertical="center" wrapText="1"/>
    </xf>
    <xf numFmtId="0" fontId="0" fillId="5" borderId="8" xfId="0" applyNumberFormat="1" applyFill="1" applyBorder="1" applyAlignment="1" applyProtection="1">
      <alignment horizontal="center" vertical="center" wrapText="1"/>
    </xf>
    <xf numFmtId="0" fontId="0" fillId="5" borderId="23" xfId="0" applyNumberFormat="1" applyFont="1" applyFill="1" applyBorder="1" applyAlignment="1" applyProtection="1">
      <alignment horizontal="left" vertical="center" wrapText="1"/>
    </xf>
    <xf numFmtId="3" fontId="0" fillId="5" borderId="9" xfId="0" applyNumberFormat="1" applyFont="1" applyFill="1" applyBorder="1" applyAlignment="1" applyProtection="1">
      <alignment horizontal="center" vertical="center" wrapText="1"/>
    </xf>
    <xf numFmtId="0" fontId="0" fillId="5" borderId="9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horizontal="left" vertical="center" wrapText="1"/>
    </xf>
    <xf numFmtId="3" fontId="0" fillId="5" borderId="4" xfId="0" applyNumberFormat="1" applyFill="1" applyBorder="1" applyAlignment="1" applyProtection="1">
      <alignment horizontal="center" vertical="center" wrapText="1"/>
    </xf>
    <xf numFmtId="0" fontId="4" fillId="5" borderId="8" xfId="0" applyNumberFormat="1" applyFont="1" applyFill="1" applyBorder="1" applyAlignment="1" applyProtection="1">
      <alignment horizontal="left" vertical="center" wrapText="1" shrinkToFit="1"/>
    </xf>
    <xf numFmtId="3" fontId="0" fillId="5" borderId="8" xfId="0" applyNumberFormat="1" applyFill="1" applyBorder="1" applyAlignment="1" applyProtection="1">
      <alignment horizontal="center" vertical="center" wrapText="1"/>
    </xf>
    <xf numFmtId="0" fontId="0" fillId="5" borderId="8" xfId="0" applyNumberFormat="1" applyFont="1" applyFill="1" applyBorder="1" applyAlignment="1" applyProtection="1">
      <alignment horizontal="left" vertical="center" wrapText="1"/>
    </xf>
    <xf numFmtId="0" fontId="4" fillId="5" borderId="9" xfId="0" applyNumberFormat="1" applyFont="1" applyFill="1" applyBorder="1" applyAlignment="1" applyProtection="1">
      <alignment horizontal="left" vertical="center" wrapText="1" shrinkToFit="1"/>
    </xf>
    <xf numFmtId="0" fontId="0" fillId="5" borderId="9" xfId="0" applyNumberFormat="1" applyFont="1" applyFill="1" applyBorder="1" applyAlignment="1" applyProtection="1">
      <alignment horizontal="left" vertical="center" wrapText="1"/>
    </xf>
    <xf numFmtId="0" fontId="4" fillId="5" borderId="6" xfId="0" applyNumberFormat="1" applyFont="1" applyFill="1" applyBorder="1" applyAlignment="1" applyProtection="1">
      <alignment horizontal="left" vertical="center" wrapText="1" shrinkToFit="1"/>
    </xf>
    <xf numFmtId="3" fontId="0" fillId="5" borderId="6" xfId="0" applyNumberFormat="1" applyFill="1" applyBorder="1" applyAlignment="1" applyProtection="1">
      <alignment horizontal="center" vertical="center" wrapText="1"/>
    </xf>
    <xf numFmtId="0" fontId="0" fillId="5" borderId="6" xfId="0" applyNumberFormat="1" applyFill="1" applyBorder="1" applyAlignment="1" applyProtection="1">
      <alignment horizontal="center" vertical="center" wrapText="1"/>
    </xf>
    <xf numFmtId="0" fontId="0" fillId="5" borderId="6" xfId="0" applyNumberFormat="1" applyFont="1" applyFill="1" applyBorder="1" applyAlignment="1" applyProtection="1">
      <alignment horizontal="left" vertical="center" wrapText="1"/>
    </xf>
    <xf numFmtId="0" fontId="4" fillId="5" borderId="8" xfId="0" applyNumberFormat="1" applyFont="1" applyFill="1" applyBorder="1" applyAlignment="1" applyProtection="1">
      <alignment horizontal="left" vertical="center" wrapText="1"/>
    </xf>
    <xf numFmtId="0" fontId="0" fillId="5" borderId="20" xfId="0" applyNumberFormat="1" applyFill="1" applyBorder="1" applyAlignment="1" applyProtection="1">
      <alignment horizontal="center" vertical="center" wrapText="1"/>
    </xf>
    <xf numFmtId="0" fontId="0" fillId="5" borderId="24" xfId="0" applyNumberFormat="1" applyFill="1" applyBorder="1" applyAlignment="1" applyProtection="1">
      <alignment horizontal="center" vertical="center" wrapText="1"/>
    </xf>
    <xf numFmtId="0" fontId="0" fillId="5" borderId="15" xfId="0" applyNumberForma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Border="1" applyAlignment="1">
      <alignment vertical="center" wrapText="1"/>
    </xf>
    <xf numFmtId="0" fontId="0" fillId="0" borderId="5" xfId="0" applyNumberFormat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5" fillId="4" borderId="0" xfId="0" applyNumberFormat="1" applyFont="1" applyFill="1" applyAlignment="1" applyProtection="1">
      <alignment vertical="center"/>
    </xf>
    <xf numFmtId="0" fontId="0" fillId="0" borderId="0" xfId="0" applyNumberFormat="1" applyAlignment="1" applyProtection="1"/>
    <xf numFmtId="0" fontId="0" fillId="0" borderId="0" xfId="0" applyFill="1" applyBorder="1" applyAlignment="1" applyProtection="1">
      <alignment horizontal="justify" vertical="center" wrapText="1"/>
    </xf>
    <xf numFmtId="0" fontId="18" fillId="0" borderId="0" xfId="0" applyNumberFormat="1" applyFont="1" applyFill="1" applyBorder="1" applyAlignment="1" applyProtection="1">
      <alignment horizontal="justify" vertical="center" wrapText="1"/>
    </xf>
    <xf numFmtId="0" fontId="11" fillId="0" borderId="0" xfId="0" applyNumberFormat="1" applyFont="1" applyBorder="1" applyAlignment="1" applyProtection="1">
      <alignment horizontal="justify" vertical="center" wrapText="1"/>
    </xf>
    <xf numFmtId="0" fontId="0" fillId="5" borderId="10" xfId="0" applyNumberFormat="1" applyFill="1" applyBorder="1" applyAlignment="1" applyProtection="1">
      <alignment horizontal="center" vertical="center" wrapText="1"/>
    </xf>
    <xf numFmtId="0" fontId="0" fillId="5" borderId="25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24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005A9E"/>
      <color rgb="FFC9F1FF"/>
      <color rgb="FFFCD9BC"/>
      <color rgb="FFF9A661"/>
      <color rgb="FFC5D9F1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188260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188260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14793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22413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22413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11207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86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780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75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187938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187938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187938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191523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187938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191524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187939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187941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187942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192649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190499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197055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190499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192676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190499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193723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190499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193723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192649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193721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192649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190499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197055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190499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193723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193723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190499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193722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193722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193722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193722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192675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195579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195579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193722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193722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193722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178413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744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187938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187939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187938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187938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191523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191523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187940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188260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188260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188260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14793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22413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22413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22413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22413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11207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26</xdr:row>
      <xdr:rowOff>14793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26</xdr:row>
      <xdr:rowOff>14793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26</xdr:row>
      <xdr:rowOff>14793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26</xdr:row>
      <xdr:rowOff>14793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853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198827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198827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193961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197223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197223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192384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190502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195940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193962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190502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192383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190499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195940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83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190502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193962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192476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195944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193964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192479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192385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197222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192649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195579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192479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192479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193962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193962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192382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192384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192384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195941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192475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33</xdr:row>
      <xdr:rowOff>42096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198824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185761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8179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198824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200802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198827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26</xdr:row>
      <xdr:rowOff>14793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26</xdr:row>
      <xdr:rowOff>14793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26</xdr:row>
      <xdr:rowOff>14793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26</xdr:row>
      <xdr:rowOff>14793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26</xdr:row>
      <xdr:rowOff>14793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26</xdr:row>
      <xdr:rowOff>14793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91440</xdr:colOff>
      <xdr:row>29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49629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365150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736915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372261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387501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197673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36</xdr:row>
      <xdr:rowOff>140684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36</xdr:row>
      <xdr:rowOff>140684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395282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246529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264522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198827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198827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193961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197223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197223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192384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195940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193962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190499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197222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192649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195579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247997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247997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33</xdr:row>
      <xdr:rowOff>46130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198824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185761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33</xdr:row>
      <xdr:rowOff>57158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445864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198827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49629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365150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736915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372261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387501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197673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36</xdr:row>
      <xdr:rowOff>140684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36</xdr:row>
      <xdr:rowOff>140684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395282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252290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49629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365150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41389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736915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372261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372261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372261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573134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197673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30</xdr:row>
      <xdr:rowOff>320618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36</xdr:row>
      <xdr:rowOff>140684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395282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49629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365150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736915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372261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387501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197673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36</xdr:row>
      <xdr:rowOff>140684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36</xdr:row>
      <xdr:rowOff>140684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395282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264522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198827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198827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193961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197223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197223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192384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195940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193962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247997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247997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33</xdr:row>
      <xdr:rowOff>57336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198824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185761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33</xdr:row>
      <xdr:rowOff>57158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445864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198827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252290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49629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365150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41389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736915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372261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372261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372261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573134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197673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30</xdr:row>
      <xdr:rowOff>320618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36</xdr:row>
      <xdr:rowOff>140684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395282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49629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365150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41389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372261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573134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197673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30</xdr:row>
      <xdr:rowOff>320618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36</xdr:row>
      <xdr:rowOff>140684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395282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247997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254917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264522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198824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33</xdr:row>
      <xdr:rowOff>57158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445864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198827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192384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190503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195940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193962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192384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49629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365150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736915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372261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387501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197673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36</xdr:row>
      <xdr:rowOff>140684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36</xdr:row>
      <xdr:rowOff>140684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395282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246529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264522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247997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247997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33</xdr:row>
      <xdr:rowOff>57336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198824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185761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33</xdr:row>
      <xdr:rowOff>57158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445864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252290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49629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365150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41389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736915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372261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372261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372261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573134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197673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30</xdr:row>
      <xdr:rowOff>320618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36</xdr:row>
      <xdr:rowOff>140684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395282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365150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41389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736915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387501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573134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197673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30</xdr:row>
      <xdr:rowOff>320618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36</xdr:row>
      <xdr:rowOff>140684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395282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247997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247521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246529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249794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849100"/>
          <a:ext cx="190500" cy="2514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254917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264522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198824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185761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33</xdr:row>
      <xdr:rowOff>57158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445864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49629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365150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252290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49629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365150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49629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365150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736915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372261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387501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197673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36</xdr:row>
      <xdr:rowOff>140684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36</xdr:row>
      <xdr:rowOff>140684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395282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246529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264522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198827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198827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193961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197223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197223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192384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195940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193962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190499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197222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192649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195579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247997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247997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33</xdr:row>
      <xdr:rowOff>57336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198824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185761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33</xdr:row>
      <xdr:rowOff>57158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445864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198827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252290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49629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365150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41389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736915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372261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372261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372261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573134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197673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30</xdr:row>
      <xdr:rowOff>320618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36</xdr:row>
      <xdr:rowOff>140684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395282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49629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365150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736915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372261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387501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197673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36</xdr:row>
      <xdr:rowOff>140684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36</xdr:row>
      <xdr:rowOff>140684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395282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252290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49629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365150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41389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736915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372261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372261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372261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573134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197673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30</xdr:row>
      <xdr:rowOff>320618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36</xdr:row>
      <xdr:rowOff>140684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395282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188260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188260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188260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22413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22413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22413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853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198827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198827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197223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192384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195940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192384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190499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190499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195579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195579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193340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193340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165029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61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27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198824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185761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206444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20247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206443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50973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365150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736915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372261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387501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197673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36</xdr:row>
      <xdr:rowOff>140684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36</xdr:row>
      <xdr:rowOff>140684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395282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198827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198827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193961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197223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197223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192384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195578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195940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195580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190499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190503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197222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192649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195579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195578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33</xdr:row>
      <xdr:rowOff>57337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185760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185761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33</xdr:row>
      <xdr:rowOff>57159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445864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198827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190499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197055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192649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180974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190499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190499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192649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190499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192649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190499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197055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190499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192649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192649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190499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192649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190499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197055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190499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192649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190499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192649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190499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197055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190499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192649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190499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190499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190499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192649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32</xdr:row>
      <xdr:rowOff>133016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91440" cy="56197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192649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192649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190499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197054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190499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197055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190499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192649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190501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81581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358137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34</xdr:row>
      <xdr:rowOff>65890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73961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81579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358141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36</xdr:row>
      <xdr:rowOff>65443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36</xdr:row>
      <xdr:rowOff>65443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386079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243843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203832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213357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190499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190499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197222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192649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190499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193338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195579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190499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193338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193338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193963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137050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6601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193962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193962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165400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403858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192384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81581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358137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34</xdr:row>
      <xdr:rowOff>65890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73961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81579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358141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36</xdr:row>
      <xdr:rowOff>65443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36</xdr:row>
      <xdr:rowOff>65443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386079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33</xdr:row>
      <xdr:rowOff>146126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81581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358137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73961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34</xdr:row>
      <xdr:rowOff>65890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73961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73961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73961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33</xdr:row>
      <xdr:rowOff>77545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358141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73960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36</xdr:row>
      <xdr:rowOff>65443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386079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81581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358137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34</xdr:row>
      <xdr:rowOff>65890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73961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81579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358141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36</xdr:row>
      <xdr:rowOff>65443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36</xdr:row>
      <xdr:rowOff>65443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386079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203832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213357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190499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190499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197222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192649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148256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193962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193962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165400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403858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192384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33</xdr:row>
      <xdr:rowOff>146126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81581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358137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73961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34</xdr:row>
      <xdr:rowOff>65890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73961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73961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73961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33</xdr:row>
      <xdr:rowOff>77545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358141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73960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36</xdr:row>
      <xdr:rowOff>65443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386079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81581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358137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73961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73961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33</xdr:row>
      <xdr:rowOff>77545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358141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73960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36</xdr:row>
      <xdr:rowOff>65443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386079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192384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213357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193962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165400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403858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190499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190499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197222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192649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81581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358137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34</xdr:row>
      <xdr:rowOff>65890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73961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81579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358141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36</xdr:row>
      <xdr:rowOff>65443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36</xdr:row>
      <xdr:rowOff>65443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386079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243843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203832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213357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148256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193962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193962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165400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403858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192384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33</xdr:row>
      <xdr:rowOff>146126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81581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358137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73961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34</xdr:row>
      <xdr:rowOff>65890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73961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73961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73961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33</xdr:row>
      <xdr:rowOff>77545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358141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73960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36</xdr:row>
      <xdr:rowOff>65443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386079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358137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73961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34</xdr:row>
      <xdr:rowOff>65890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81579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33</xdr:row>
      <xdr:rowOff>77545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358141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73960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36</xdr:row>
      <xdr:rowOff>65443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386079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243843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193962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165400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403858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81581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358137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33</xdr:row>
      <xdr:rowOff>146126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81581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358137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81581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358137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34</xdr:row>
      <xdr:rowOff>65890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73961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81579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358141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36</xdr:row>
      <xdr:rowOff>65443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36</xdr:row>
      <xdr:rowOff>65443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386079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243843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203832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213357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190499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190499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197222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192649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190499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193338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195579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190499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193338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193338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193963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148256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193962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193962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165400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403858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192384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33</xdr:row>
      <xdr:rowOff>146126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81581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358137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73961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34</xdr:row>
      <xdr:rowOff>65890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73961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73961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73961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33</xdr:row>
      <xdr:rowOff>77545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358141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73960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36</xdr:row>
      <xdr:rowOff>65443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386079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81581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358137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34</xdr:row>
      <xdr:rowOff>65890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73961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81579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358141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36</xdr:row>
      <xdr:rowOff>65443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36</xdr:row>
      <xdr:rowOff>65443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386079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33</xdr:row>
      <xdr:rowOff>146126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81581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358137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73961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34</xdr:row>
      <xdr:rowOff>65890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73961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73961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73961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33</xdr:row>
      <xdr:rowOff>77545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358141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73960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36</xdr:row>
      <xdr:rowOff>65443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386079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197222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193962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197222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197222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197223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180975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879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197222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193961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197223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190499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197222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193962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195579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192649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225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591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193963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2376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197222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3349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7007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193961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193961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169767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671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193963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90545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358137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34</xdr:row>
      <xdr:rowOff>65890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73961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81579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358141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36</xdr:row>
      <xdr:rowOff>65443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36</xdr:row>
      <xdr:rowOff>65443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386079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203832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213357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192675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190499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192674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197222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192649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192675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197223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190499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193338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192675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193338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193338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193963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297181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148257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193962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193962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165401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190502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403858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192384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09166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0066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30224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3278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80032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85057"/>
    <xdr:pic>
      <xdr:nvPicPr>
        <xdr:cNvPr id="2654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64515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31</xdr:row>
      <xdr:rowOff>0</xdr:rowOff>
    </xdr:from>
    <xdr:ext cx="190500" cy="195943"/>
    <xdr:pic>
      <xdr:nvPicPr>
        <xdr:cNvPr id="265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6451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381001</xdr:colOff>
      <xdr:row>31</xdr:row>
      <xdr:rowOff>0</xdr:rowOff>
    </xdr:from>
    <xdr:ext cx="190500" cy="195943"/>
    <xdr:pic>
      <xdr:nvPicPr>
        <xdr:cNvPr id="265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0061" y="16691066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7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451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824960"/>
          <a:ext cx="190500" cy="195943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182880</xdr:rowOff>
    </xdr:to>
    <xdr:pic>
      <xdr:nvPicPr>
        <xdr:cNvPr id="26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190500</xdr:rowOff>
    </xdr:to>
    <xdr:pic>
      <xdr:nvPicPr>
        <xdr:cNvPr id="26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190500</xdr:rowOff>
    </xdr:to>
    <xdr:pic>
      <xdr:nvPicPr>
        <xdr:cNvPr id="26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179294</xdr:rowOff>
    </xdr:to>
    <xdr:pic>
      <xdr:nvPicPr>
        <xdr:cNvPr id="26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4083</xdr:rowOff>
    </xdr:to>
    <xdr:pic>
      <xdr:nvPicPr>
        <xdr:cNvPr id="266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4083</xdr:rowOff>
    </xdr:to>
    <xdr:pic>
      <xdr:nvPicPr>
        <xdr:cNvPr id="266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4083</xdr:rowOff>
    </xdr:to>
    <xdr:pic>
      <xdr:nvPicPr>
        <xdr:cNvPr id="266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4083</xdr:rowOff>
    </xdr:to>
    <xdr:pic>
      <xdr:nvPicPr>
        <xdr:cNvPr id="266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7668</xdr:rowOff>
    </xdr:to>
    <xdr:pic>
      <xdr:nvPicPr>
        <xdr:cNvPr id="266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4083</xdr:rowOff>
    </xdr:to>
    <xdr:pic>
      <xdr:nvPicPr>
        <xdr:cNvPr id="266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4084</xdr:rowOff>
    </xdr:to>
    <xdr:pic>
      <xdr:nvPicPr>
        <xdr:cNvPr id="266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36</xdr:row>
      <xdr:rowOff>1361</xdr:rowOff>
    </xdr:to>
    <xdr:pic>
      <xdr:nvPicPr>
        <xdr:cNvPr id="26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233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4084</xdr:rowOff>
    </xdr:to>
    <xdr:pic>
      <xdr:nvPicPr>
        <xdr:cNvPr id="2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4084</xdr:rowOff>
    </xdr:to>
    <xdr:pic>
      <xdr:nvPicPr>
        <xdr:cNvPr id="2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4084</xdr:rowOff>
    </xdr:to>
    <xdr:pic>
      <xdr:nvPicPr>
        <xdr:cNvPr id="2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4084</xdr:rowOff>
    </xdr:to>
    <xdr:pic>
      <xdr:nvPicPr>
        <xdr:cNvPr id="2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4084</xdr:rowOff>
    </xdr:to>
    <xdr:pic>
      <xdr:nvPicPr>
        <xdr:cNvPr id="2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4084</xdr:rowOff>
    </xdr:to>
    <xdr:pic>
      <xdr:nvPicPr>
        <xdr:cNvPr id="2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4084</xdr:rowOff>
    </xdr:to>
    <xdr:pic>
      <xdr:nvPicPr>
        <xdr:cNvPr id="2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4084</xdr:rowOff>
    </xdr:to>
    <xdr:pic>
      <xdr:nvPicPr>
        <xdr:cNvPr id="2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4084</xdr:rowOff>
    </xdr:to>
    <xdr:pic>
      <xdr:nvPicPr>
        <xdr:cNvPr id="2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4084</xdr:rowOff>
    </xdr:to>
    <xdr:pic>
      <xdr:nvPicPr>
        <xdr:cNvPr id="2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4084</xdr:rowOff>
    </xdr:to>
    <xdr:pic>
      <xdr:nvPicPr>
        <xdr:cNvPr id="2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4084</xdr:rowOff>
    </xdr:to>
    <xdr:pic>
      <xdr:nvPicPr>
        <xdr:cNvPr id="2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4084</xdr:rowOff>
    </xdr:to>
    <xdr:pic>
      <xdr:nvPicPr>
        <xdr:cNvPr id="2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4082</xdr:rowOff>
    </xdr:to>
    <xdr:pic>
      <xdr:nvPicPr>
        <xdr:cNvPr id="2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7666</xdr:rowOff>
    </xdr:to>
    <xdr:pic>
      <xdr:nvPicPr>
        <xdr:cNvPr id="2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1904</xdr:rowOff>
    </xdr:to>
    <xdr:pic>
      <xdr:nvPicPr>
        <xdr:cNvPr id="2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1904</xdr:rowOff>
    </xdr:to>
    <xdr:pic>
      <xdr:nvPicPr>
        <xdr:cNvPr id="2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2401</xdr:rowOff>
    </xdr:to>
    <xdr:pic>
      <xdr:nvPicPr>
        <xdr:cNvPr id="2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337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182880</xdr:rowOff>
    </xdr:to>
    <xdr:pic>
      <xdr:nvPicPr>
        <xdr:cNvPr id="268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190500</xdr:rowOff>
    </xdr:to>
    <xdr:pic>
      <xdr:nvPicPr>
        <xdr:cNvPr id="269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190500</xdr:rowOff>
    </xdr:to>
    <xdr:pic>
      <xdr:nvPicPr>
        <xdr:cNvPr id="269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190500</xdr:rowOff>
    </xdr:to>
    <xdr:pic>
      <xdr:nvPicPr>
        <xdr:cNvPr id="269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190500</xdr:rowOff>
    </xdr:to>
    <xdr:pic>
      <xdr:nvPicPr>
        <xdr:cNvPr id="269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179294</xdr:rowOff>
    </xdr:to>
    <xdr:pic>
      <xdr:nvPicPr>
        <xdr:cNvPr id="269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188660</xdr:rowOff>
    </xdr:to>
    <xdr:pic>
      <xdr:nvPicPr>
        <xdr:cNvPr id="269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4083</xdr:rowOff>
    </xdr:to>
    <xdr:pic>
      <xdr:nvPicPr>
        <xdr:cNvPr id="269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4083</xdr:rowOff>
    </xdr:to>
    <xdr:pic>
      <xdr:nvPicPr>
        <xdr:cNvPr id="269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4083</xdr:rowOff>
    </xdr:to>
    <xdr:pic>
      <xdr:nvPicPr>
        <xdr:cNvPr id="26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7668</xdr:rowOff>
    </xdr:to>
    <xdr:pic>
      <xdr:nvPicPr>
        <xdr:cNvPr id="26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4083</xdr:rowOff>
    </xdr:to>
    <xdr:pic>
      <xdr:nvPicPr>
        <xdr:cNvPr id="270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4083</xdr:rowOff>
    </xdr:to>
    <xdr:pic>
      <xdr:nvPicPr>
        <xdr:cNvPr id="270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4083</xdr:rowOff>
    </xdr:to>
    <xdr:pic>
      <xdr:nvPicPr>
        <xdr:cNvPr id="270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4083</xdr:rowOff>
    </xdr:to>
    <xdr:pic>
      <xdr:nvPicPr>
        <xdr:cNvPr id="270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4083</xdr:rowOff>
    </xdr:to>
    <xdr:pic>
      <xdr:nvPicPr>
        <xdr:cNvPr id="270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4083</xdr:rowOff>
    </xdr:to>
    <xdr:pic>
      <xdr:nvPicPr>
        <xdr:cNvPr id="270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4083</xdr:rowOff>
    </xdr:to>
    <xdr:pic>
      <xdr:nvPicPr>
        <xdr:cNvPr id="270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4083</xdr:rowOff>
    </xdr:to>
    <xdr:pic>
      <xdr:nvPicPr>
        <xdr:cNvPr id="270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4083</xdr:rowOff>
    </xdr:to>
    <xdr:pic>
      <xdr:nvPicPr>
        <xdr:cNvPr id="270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4083</xdr:rowOff>
    </xdr:to>
    <xdr:pic>
      <xdr:nvPicPr>
        <xdr:cNvPr id="270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91440</xdr:colOff>
      <xdr:row>27</xdr:row>
      <xdr:rowOff>182880</xdr:rowOff>
    </xdr:to>
    <xdr:pic>
      <xdr:nvPicPr>
        <xdr:cNvPr id="27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91440</xdr:colOff>
      <xdr:row>27</xdr:row>
      <xdr:rowOff>182880</xdr:rowOff>
    </xdr:to>
    <xdr:pic>
      <xdr:nvPicPr>
        <xdr:cNvPr id="27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91440</xdr:colOff>
      <xdr:row>27</xdr:row>
      <xdr:rowOff>182880</xdr:rowOff>
    </xdr:to>
    <xdr:pic>
      <xdr:nvPicPr>
        <xdr:cNvPr id="271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91440</xdr:colOff>
      <xdr:row>27</xdr:row>
      <xdr:rowOff>182880</xdr:rowOff>
    </xdr:to>
    <xdr:pic>
      <xdr:nvPicPr>
        <xdr:cNvPr id="271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35</xdr:row>
      <xdr:rowOff>4083</xdr:rowOff>
    </xdr:to>
    <xdr:pic>
      <xdr:nvPicPr>
        <xdr:cNvPr id="271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35</xdr:row>
      <xdr:rowOff>4083</xdr:rowOff>
    </xdr:to>
    <xdr:pic>
      <xdr:nvPicPr>
        <xdr:cNvPr id="271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35</xdr:row>
      <xdr:rowOff>16946</xdr:rowOff>
    </xdr:to>
    <xdr:pic>
      <xdr:nvPicPr>
        <xdr:cNvPr id="271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35</xdr:row>
      <xdr:rowOff>4083</xdr:rowOff>
    </xdr:to>
    <xdr:pic>
      <xdr:nvPicPr>
        <xdr:cNvPr id="271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35</xdr:row>
      <xdr:rowOff>1905</xdr:rowOff>
    </xdr:to>
    <xdr:pic>
      <xdr:nvPicPr>
        <xdr:cNvPr id="271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35</xdr:row>
      <xdr:rowOff>1905</xdr:rowOff>
    </xdr:to>
    <xdr:pic>
      <xdr:nvPicPr>
        <xdr:cNvPr id="271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91440</xdr:colOff>
      <xdr:row>27</xdr:row>
      <xdr:rowOff>182880</xdr:rowOff>
    </xdr:to>
    <xdr:pic>
      <xdr:nvPicPr>
        <xdr:cNvPr id="27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91440</xdr:colOff>
      <xdr:row>27</xdr:row>
      <xdr:rowOff>182880</xdr:rowOff>
    </xdr:to>
    <xdr:pic>
      <xdr:nvPicPr>
        <xdr:cNvPr id="27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91440</xdr:colOff>
      <xdr:row>27</xdr:row>
      <xdr:rowOff>182880</xdr:rowOff>
    </xdr:to>
    <xdr:pic>
      <xdr:nvPicPr>
        <xdr:cNvPr id="27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91440</xdr:colOff>
      <xdr:row>27</xdr:row>
      <xdr:rowOff>182880</xdr:rowOff>
    </xdr:to>
    <xdr:pic>
      <xdr:nvPicPr>
        <xdr:cNvPr id="27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91440</xdr:colOff>
      <xdr:row>27</xdr:row>
      <xdr:rowOff>182880</xdr:rowOff>
    </xdr:to>
    <xdr:pic>
      <xdr:nvPicPr>
        <xdr:cNvPr id="27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91440</xdr:colOff>
      <xdr:row>27</xdr:row>
      <xdr:rowOff>182880</xdr:rowOff>
    </xdr:to>
    <xdr:pic>
      <xdr:nvPicPr>
        <xdr:cNvPr id="27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182880</xdr:rowOff>
    </xdr:to>
    <xdr:pic>
      <xdr:nvPicPr>
        <xdr:cNvPr id="27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35</xdr:row>
      <xdr:rowOff>4083</xdr:rowOff>
    </xdr:to>
    <xdr:pic>
      <xdr:nvPicPr>
        <xdr:cNvPr id="27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35</xdr:row>
      <xdr:rowOff>16946</xdr:rowOff>
    </xdr:to>
    <xdr:pic>
      <xdr:nvPicPr>
        <xdr:cNvPr id="27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35</xdr:row>
      <xdr:rowOff>4083</xdr:rowOff>
    </xdr:to>
    <xdr:pic>
      <xdr:nvPicPr>
        <xdr:cNvPr id="27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35</xdr:row>
      <xdr:rowOff>1905</xdr:rowOff>
    </xdr:to>
    <xdr:pic>
      <xdr:nvPicPr>
        <xdr:cNvPr id="27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35</xdr:row>
      <xdr:rowOff>1905</xdr:rowOff>
    </xdr:to>
    <xdr:pic>
      <xdr:nvPicPr>
        <xdr:cNvPr id="273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35</xdr:row>
      <xdr:rowOff>1905</xdr:rowOff>
    </xdr:to>
    <xdr:pic>
      <xdr:nvPicPr>
        <xdr:cNvPr id="273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35</xdr:row>
      <xdr:rowOff>1905</xdr:rowOff>
    </xdr:to>
    <xdr:pic>
      <xdr:nvPicPr>
        <xdr:cNvPr id="273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35</xdr:row>
      <xdr:rowOff>1905</xdr:rowOff>
    </xdr:to>
    <xdr:pic>
      <xdr:nvPicPr>
        <xdr:cNvPr id="273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35</xdr:row>
      <xdr:rowOff>1905</xdr:rowOff>
    </xdr:to>
    <xdr:pic>
      <xdr:nvPicPr>
        <xdr:cNvPr id="273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35</xdr:row>
      <xdr:rowOff>1905</xdr:rowOff>
    </xdr:to>
    <xdr:pic>
      <xdr:nvPicPr>
        <xdr:cNvPr id="273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35</xdr:row>
      <xdr:rowOff>1905</xdr:rowOff>
    </xdr:to>
    <xdr:pic>
      <xdr:nvPicPr>
        <xdr:cNvPr id="273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35</xdr:row>
      <xdr:rowOff>1905</xdr:rowOff>
    </xdr:to>
    <xdr:pic>
      <xdr:nvPicPr>
        <xdr:cNvPr id="273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35</xdr:row>
      <xdr:rowOff>1905</xdr:rowOff>
    </xdr:to>
    <xdr:pic>
      <xdr:nvPicPr>
        <xdr:cNvPr id="273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35</xdr:row>
      <xdr:rowOff>1905</xdr:rowOff>
    </xdr:to>
    <xdr:pic>
      <xdr:nvPicPr>
        <xdr:cNvPr id="2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81243</xdr:colOff>
      <xdr:row>28</xdr:row>
      <xdr:rowOff>490385</xdr:rowOff>
    </xdr:to>
    <xdr:pic>
      <xdr:nvPicPr>
        <xdr:cNvPr id="27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94375" y="9858375"/>
          <a:ext cx="195543" cy="90948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125730</xdr:rowOff>
    </xdr:to>
    <xdr:pic>
      <xdr:nvPicPr>
        <xdr:cNvPr id="27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140970</xdr:rowOff>
    </xdr:to>
    <xdr:pic>
      <xdr:nvPicPr>
        <xdr:cNvPr id="27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3809</xdr:rowOff>
    </xdr:to>
    <xdr:pic>
      <xdr:nvPicPr>
        <xdr:cNvPr id="27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36</xdr:row>
      <xdr:rowOff>28848</xdr:rowOff>
    </xdr:to>
    <xdr:pic>
      <xdr:nvPicPr>
        <xdr:cNvPr id="27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11703</xdr:rowOff>
    </xdr:to>
    <xdr:pic>
      <xdr:nvPicPr>
        <xdr:cNvPr id="27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7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7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490385</xdr:rowOff>
    </xdr:to>
    <xdr:pic>
      <xdr:nvPicPr>
        <xdr:cNvPr id="27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125730</xdr:rowOff>
    </xdr:to>
    <xdr:pic>
      <xdr:nvPicPr>
        <xdr:cNvPr id="27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140970</xdr:rowOff>
    </xdr:to>
    <xdr:pic>
      <xdr:nvPicPr>
        <xdr:cNvPr id="27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3809</xdr:rowOff>
    </xdr:to>
    <xdr:pic>
      <xdr:nvPicPr>
        <xdr:cNvPr id="27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36</xdr:row>
      <xdr:rowOff>28848</xdr:rowOff>
    </xdr:to>
    <xdr:pic>
      <xdr:nvPicPr>
        <xdr:cNvPr id="27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11703</xdr:rowOff>
    </xdr:to>
    <xdr:pic>
      <xdr:nvPicPr>
        <xdr:cNvPr id="27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7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7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490385</xdr:rowOff>
    </xdr:to>
    <xdr:pic>
      <xdr:nvPicPr>
        <xdr:cNvPr id="275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125730</xdr:rowOff>
    </xdr:to>
    <xdr:pic>
      <xdr:nvPicPr>
        <xdr:cNvPr id="275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125730</xdr:rowOff>
    </xdr:to>
    <xdr:pic>
      <xdr:nvPicPr>
        <xdr:cNvPr id="275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125730</xdr:rowOff>
    </xdr:to>
    <xdr:pic>
      <xdr:nvPicPr>
        <xdr:cNvPr id="276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326604</xdr:rowOff>
    </xdr:to>
    <xdr:pic>
      <xdr:nvPicPr>
        <xdr:cNvPr id="276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3809</xdr:rowOff>
    </xdr:to>
    <xdr:pic>
      <xdr:nvPicPr>
        <xdr:cNvPr id="276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103144</xdr:rowOff>
    </xdr:to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36</xdr:row>
      <xdr:rowOff>28848</xdr:rowOff>
    </xdr:to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11703</xdr:rowOff>
    </xdr:to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490385</xdr:rowOff>
    </xdr:to>
    <xdr:pic>
      <xdr:nvPicPr>
        <xdr:cNvPr id="27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125730</xdr:rowOff>
    </xdr:to>
    <xdr:pic>
      <xdr:nvPicPr>
        <xdr:cNvPr id="277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140970</xdr:rowOff>
    </xdr:to>
    <xdr:pic>
      <xdr:nvPicPr>
        <xdr:cNvPr id="277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3809</xdr:rowOff>
    </xdr:to>
    <xdr:pic>
      <xdr:nvPicPr>
        <xdr:cNvPr id="278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36</xdr:row>
      <xdr:rowOff>28848</xdr:rowOff>
    </xdr:to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11703</xdr:rowOff>
    </xdr:to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490385</xdr:rowOff>
    </xdr:to>
    <xdr:pic>
      <xdr:nvPicPr>
        <xdr:cNvPr id="278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125730</xdr:rowOff>
    </xdr:to>
    <xdr:pic>
      <xdr:nvPicPr>
        <xdr:cNvPr id="278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125730</xdr:rowOff>
    </xdr:to>
    <xdr:pic>
      <xdr:nvPicPr>
        <xdr:cNvPr id="278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125730</xdr:rowOff>
    </xdr:to>
    <xdr:pic>
      <xdr:nvPicPr>
        <xdr:cNvPr id="278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326604</xdr:rowOff>
    </xdr:to>
    <xdr:pic>
      <xdr:nvPicPr>
        <xdr:cNvPr id="278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3809</xdr:rowOff>
    </xdr:to>
    <xdr:pic>
      <xdr:nvPicPr>
        <xdr:cNvPr id="279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103144</xdr:rowOff>
    </xdr:to>
    <xdr:pic>
      <xdr:nvPicPr>
        <xdr:cNvPr id="27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36</xdr:row>
      <xdr:rowOff>28848</xdr:rowOff>
    </xdr:to>
    <xdr:pic>
      <xdr:nvPicPr>
        <xdr:cNvPr id="279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11703</xdr:rowOff>
    </xdr:to>
    <xdr:pic>
      <xdr:nvPicPr>
        <xdr:cNvPr id="279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79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79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79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79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79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79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80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80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80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80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8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125730</xdr:rowOff>
    </xdr:to>
    <xdr:pic>
      <xdr:nvPicPr>
        <xdr:cNvPr id="28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326604</xdr:rowOff>
    </xdr:to>
    <xdr:pic>
      <xdr:nvPicPr>
        <xdr:cNvPr id="280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3809</xdr:rowOff>
    </xdr:to>
    <xdr:pic>
      <xdr:nvPicPr>
        <xdr:cNvPr id="2807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103144</xdr:rowOff>
    </xdr:to>
    <xdr:pic>
      <xdr:nvPicPr>
        <xdr:cNvPr id="28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36</xdr:row>
      <xdr:rowOff>28848</xdr:rowOff>
    </xdr:to>
    <xdr:pic>
      <xdr:nvPicPr>
        <xdr:cNvPr id="28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11703</xdr:rowOff>
    </xdr:to>
    <xdr:pic>
      <xdr:nvPicPr>
        <xdr:cNvPr id="28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8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36</xdr:row>
      <xdr:rowOff>12245</xdr:rowOff>
    </xdr:to>
    <xdr:pic>
      <xdr:nvPicPr>
        <xdr:cNvPr id="28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490385</xdr:rowOff>
    </xdr:to>
    <xdr:pic>
      <xdr:nvPicPr>
        <xdr:cNvPr id="2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125730</xdr:rowOff>
    </xdr:to>
    <xdr:pic>
      <xdr:nvPicPr>
        <xdr:cNvPr id="2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140970</xdr:rowOff>
    </xdr:to>
    <xdr:pic>
      <xdr:nvPicPr>
        <xdr:cNvPr id="2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3809</xdr:rowOff>
    </xdr:to>
    <xdr:pic>
      <xdr:nvPicPr>
        <xdr:cNvPr id="2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36</xdr:row>
      <xdr:rowOff>28848</xdr:rowOff>
    </xdr:to>
    <xdr:pic>
      <xdr:nvPicPr>
        <xdr:cNvPr id="28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11703</xdr:rowOff>
    </xdr:to>
    <xdr:pic>
      <xdr:nvPicPr>
        <xdr:cNvPr id="28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8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8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490385</xdr:rowOff>
    </xdr:to>
    <xdr:pic>
      <xdr:nvPicPr>
        <xdr:cNvPr id="28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125730</xdr:rowOff>
    </xdr:to>
    <xdr:pic>
      <xdr:nvPicPr>
        <xdr:cNvPr id="28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125730</xdr:rowOff>
    </xdr:to>
    <xdr:pic>
      <xdr:nvPicPr>
        <xdr:cNvPr id="28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125730</xdr:rowOff>
    </xdr:to>
    <xdr:pic>
      <xdr:nvPicPr>
        <xdr:cNvPr id="28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326604</xdr:rowOff>
    </xdr:to>
    <xdr:pic>
      <xdr:nvPicPr>
        <xdr:cNvPr id="28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3809</xdr:rowOff>
    </xdr:to>
    <xdr:pic>
      <xdr:nvPicPr>
        <xdr:cNvPr id="28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103144</xdr:rowOff>
    </xdr:to>
    <xdr:pic>
      <xdr:nvPicPr>
        <xdr:cNvPr id="28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36</xdr:row>
      <xdr:rowOff>28848</xdr:rowOff>
    </xdr:to>
    <xdr:pic>
      <xdr:nvPicPr>
        <xdr:cNvPr id="28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11703</xdr:rowOff>
    </xdr:to>
    <xdr:pic>
      <xdr:nvPicPr>
        <xdr:cNvPr id="28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8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83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83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83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83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83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83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83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83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83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8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490385</xdr:rowOff>
    </xdr:to>
    <xdr:pic>
      <xdr:nvPicPr>
        <xdr:cNvPr id="28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140970</xdr:rowOff>
    </xdr:to>
    <xdr:pic>
      <xdr:nvPicPr>
        <xdr:cNvPr id="28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326604</xdr:rowOff>
    </xdr:to>
    <xdr:pic>
      <xdr:nvPicPr>
        <xdr:cNvPr id="28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3809</xdr:rowOff>
    </xdr:to>
    <xdr:pic>
      <xdr:nvPicPr>
        <xdr:cNvPr id="2844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103144</xdr:rowOff>
    </xdr:to>
    <xdr:pic>
      <xdr:nvPicPr>
        <xdr:cNvPr id="28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36</xdr:row>
      <xdr:rowOff>28848</xdr:rowOff>
    </xdr:to>
    <xdr:pic>
      <xdr:nvPicPr>
        <xdr:cNvPr id="28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8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8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490385</xdr:rowOff>
    </xdr:to>
    <xdr:pic>
      <xdr:nvPicPr>
        <xdr:cNvPr id="28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125730</xdr:rowOff>
    </xdr:to>
    <xdr:pic>
      <xdr:nvPicPr>
        <xdr:cNvPr id="28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140970</xdr:rowOff>
    </xdr:to>
    <xdr:pic>
      <xdr:nvPicPr>
        <xdr:cNvPr id="28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3809</xdr:rowOff>
    </xdr:to>
    <xdr:pic>
      <xdr:nvPicPr>
        <xdr:cNvPr id="28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36</xdr:row>
      <xdr:rowOff>28848</xdr:rowOff>
    </xdr:to>
    <xdr:pic>
      <xdr:nvPicPr>
        <xdr:cNvPr id="2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11703</xdr:rowOff>
    </xdr:to>
    <xdr:pic>
      <xdr:nvPicPr>
        <xdr:cNvPr id="2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490385</xdr:rowOff>
    </xdr:to>
    <xdr:pic>
      <xdr:nvPicPr>
        <xdr:cNvPr id="285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125730</xdr:rowOff>
    </xdr:to>
    <xdr:pic>
      <xdr:nvPicPr>
        <xdr:cNvPr id="285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125730</xdr:rowOff>
    </xdr:to>
    <xdr:pic>
      <xdr:nvPicPr>
        <xdr:cNvPr id="285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125730</xdr:rowOff>
    </xdr:to>
    <xdr:pic>
      <xdr:nvPicPr>
        <xdr:cNvPr id="286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326604</xdr:rowOff>
    </xdr:to>
    <xdr:pic>
      <xdr:nvPicPr>
        <xdr:cNvPr id="286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3809</xdr:rowOff>
    </xdr:to>
    <xdr:pic>
      <xdr:nvPicPr>
        <xdr:cNvPr id="286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103144</xdr:rowOff>
    </xdr:to>
    <xdr:pic>
      <xdr:nvPicPr>
        <xdr:cNvPr id="28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36</xdr:row>
      <xdr:rowOff>28848</xdr:rowOff>
    </xdr:to>
    <xdr:pic>
      <xdr:nvPicPr>
        <xdr:cNvPr id="28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11703</xdr:rowOff>
    </xdr:to>
    <xdr:pic>
      <xdr:nvPicPr>
        <xdr:cNvPr id="28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8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8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8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8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8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8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8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8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8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8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8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490385</xdr:rowOff>
    </xdr:to>
    <xdr:pic>
      <xdr:nvPicPr>
        <xdr:cNvPr id="28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125730</xdr:rowOff>
    </xdr:to>
    <xdr:pic>
      <xdr:nvPicPr>
        <xdr:cNvPr id="287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140970</xdr:rowOff>
    </xdr:to>
    <xdr:pic>
      <xdr:nvPicPr>
        <xdr:cNvPr id="287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3809</xdr:rowOff>
    </xdr:to>
    <xdr:pic>
      <xdr:nvPicPr>
        <xdr:cNvPr id="288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36</xdr:row>
      <xdr:rowOff>28848</xdr:rowOff>
    </xdr:to>
    <xdr:pic>
      <xdr:nvPicPr>
        <xdr:cNvPr id="28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11703</xdr:rowOff>
    </xdr:to>
    <xdr:pic>
      <xdr:nvPicPr>
        <xdr:cNvPr id="28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8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8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490385</xdr:rowOff>
    </xdr:to>
    <xdr:pic>
      <xdr:nvPicPr>
        <xdr:cNvPr id="288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125730</xdr:rowOff>
    </xdr:to>
    <xdr:pic>
      <xdr:nvPicPr>
        <xdr:cNvPr id="288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125730</xdr:rowOff>
    </xdr:to>
    <xdr:pic>
      <xdr:nvPicPr>
        <xdr:cNvPr id="288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125730</xdr:rowOff>
    </xdr:to>
    <xdr:pic>
      <xdr:nvPicPr>
        <xdr:cNvPr id="288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326604</xdr:rowOff>
    </xdr:to>
    <xdr:pic>
      <xdr:nvPicPr>
        <xdr:cNvPr id="288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3809</xdr:rowOff>
    </xdr:to>
    <xdr:pic>
      <xdr:nvPicPr>
        <xdr:cNvPr id="289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103144</xdr:rowOff>
    </xdr:to>
    <xdr:pic>
      <xdr:nvPicPr>
        <xdr:cNvPr id="28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36</xdr:row>
      <xdr:rowOff>28848</xdr:rowOff>
    </xdr:to>
    <xdr:pic>
      <xdr:nvPicPr>
        <xdr:cNvPr id="289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11703</xdr:rowOff>
    </xdr:to>
    <xdr:pic>
      <xdr:nvPicPr>
        <xdr:cNvPr id="289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89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89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89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89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89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89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90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90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90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90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9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905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90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907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36</xdr:row>
      <xdr:rowOff>12245</xdr:rowOff>
    </xdr:to>
    <xdr:pic>
      <xdr:nvPicPr>
        <xdr:cNvPr id="290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190500</xdr:rowOff>
    </xdr:to>
    <xdr:pic>
      <xdr:nvPicPr>
        <xdr:cNvPr id="290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190500</xdr:rowOff>
    </xdr:to>
    <xdr:pic>
      <xdr:nvPicPr>
        <xdr:cNvPr id="291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190500</xdr:rowOff>
    </xdr:to>
    <xdr:pic>
      <xdr:nvPicPr>
        <xdr:cNvPr id="291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187778</xdr:rowOff>
    </xdr:to>
    <xdr:pic>
      <xdr:nvPicPr>
        <xdr:cNvPr id="291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187778</xdr:rowOff>
    </xdr:to>
    <xdr:pic>
      <xdr:nvPicPr>
        <xdr:cNvPr id="291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11703</xdr:rowOff>
    </xdr:to>
    <xdr:pic>
      <xdr:nvPicPr>
        <xdr:cNvPr id="291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22587</xdr:rowOff>
    </xdr:to>
    <xdr:pic>
      <xdr:nvPicPr>
        <xdr:cNvPr id="291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11703</xdr:rowOff>
    </xdr:to>
    <xdr:pic>
      <xdr:nvPicPr>
        <xdr:cNvPr id="291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91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36</xdr:row>
      <xdr:rowOff>5713</xdr:rowOff>
    </xdr:to>
    <xdr:pic>
      <xdr:nvPicPr>
        <xdr:cNvPr id="291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36</xdr:row>
      <xdr:rowOff>5713</xdr:rowOff>
    </xdr:to>
    <xdr:pic>
      <xdr:nvPicPr>
        <xdr:cNvPr id="291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36</xdr:row>
      <xdr:rowOff>5713</xdr:rowOff>
    </xdr:to>
    <xdr:pic>
      <xdr:nvPicPr>
        <xdr:cNvPr id="292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36</xdr:row>
      <xdr:rowOff>5713</xdr:rowOff>
    </xdr:to>
    <xdr:pic>
      <xdr:nvPicPr>
        <xdr:cNvPr id="292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36</xdr:row>
      <xdr:rowOff>5713</xdr:rowOff>
    </xdr:to>
    <xdr:pic>
      <xdr:nvPicPr>
        <xdr:cNvPr id="292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36</xdr:row>
      <xdr:rowOff>5713</xdr:rowOff>
    </xdr:to>
    <xdr:pic>
      <xdr:nvPicPr>
        <xdr:cNvPr id="292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36</xdr:row>
      <xdr:rowOff>5713</xdr:rowOff>
    </xdr:to>
    <xdr:pic>
      <xdr:nvPicPr>
        <xdr:cNvPr id="292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36</xdr:row>
      <xdr:rowOff>5713</xdr:rowOff>
    </xdr:to>
    <xdr:pic>
      <xdr:nvPicPr>
        <xdr:cNvPr id="292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36</xdr:row>
      <xdr:rowOff>5713</xdr:rowOff>
    </xdr:to>
    <xdr:pic>
      <xdr:nvPicPr>
        <xdr:cNvPr id="292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36</xdr:row>
      <xdr:rowOff>5713</xdr:rowOff>
    </xdr:to>
    <xdr:pic>
      <xdr:nvPicPr>
        <xdr:cNvPr id="29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36</xdr:row>
      <xdr:rowOff>5713</xdr:rowOff>
    </xdr:to>
    <xdr:pic>
      <xdr:nvPicPr>
        <xdr:cNvPr id="29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36</xdr:row>
      <xdr:rowOff>5713</xdr:rowOff>
    </xdr:to>
    <xdr:pic>
      <xdr:nvPicPr>
        <xdr:cNvPr id="29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36</xdr:row>
      <xdr:rowOff>5713</xdr:rowOff>
    </xdr:to>
    <xdr:pic>
      <xdr:nvPicPr>
        <xdr:cNvPr id="29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36</xdr:row>
      <xdr:rowOff>5713</xdr:rowOff>
    </xdr:to>
    <xdr:pic>
      <xdr:nvPicPr>
        <xdr:cNvPr id="293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490385</xdr:rowOff>
    </xdr:to>
    <xdr:pic>
      <xdr:nvPicPr>
        <xdr:cNvPr id="2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125730</xdr:rowOff>
    </xdr:to>
    <xdr:pic>
      <xdr:nvPicPr>
        <xdr:cNvPr id="2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140970</xdr:rowOff>
    </xdr:to>
    <xdr:pic>
      <xdr:nvPicPr>
        <xdr:cNvPr id="2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3809</xdr:rowOff>
    </xdr:to>
    <xdr:pic>
      <xdr:nvPicPr>
        <xdr:cNvPr id="2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36</xdr:row>
      <xdr:rowOff>28848</xdr:rowOff>
    </xdr:to>
    <xdr:pic>
      <xdr:nvPicPr>
        <xdr:cNvPr id="29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11703</xdr:rowOff>
    </xdr:to>
    <xdr:pic>
      <xdr:nvPicPr>
        <xdr:cNvPr id="29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1905</xdr:rowOff>
    </xdr:to>
    <xdr:pic>
      <xdr:nvPicPr>
        <xdr:cNvPr id="29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1906</xdr:rowOff>
    </xdr:to>
    <xdr:pic>
      <xdr:nvPicPr>
        <xdr:cNvPr id="29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14</xdr:col>
      <xdr:colOff>918881</xdr:colOff>
      <xdr:row>29</xdr:row>
      <xdr:rowOff>168088</xdr:rowOff>
    </xdr:from>
    <xdr:ext cx="190500" cy="185058"/>
    <xdr:pic>
      <xdr:nvPicPr>
        <xdr:cNvPr id="29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016881" y="10950388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5058"/>
    <xdr:pic>
      <xdr:nvPicPr>
        <xdr:cNvPr id="294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5058"/>
    <xdr:pic>
      <xdr:nvPicPr>
        <xdr:cNvPr id="29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5058"/>
    <xdr:pic>
      <xdr:nvPicPr>
        <xdr:cNvPr id="29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8643"/>
    <xdr:pic>
      <xdr:nvPicPr>
        <xdr:cNvPr id="29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5058"/>
    <xdr:pic>
      <xdr:nvPicPr>
        <xdr:cNvPr id="29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5059"/>
    <xdr:pic>
      <xdr:nvPicPr>
        <xdr:cNvPr id="294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5059"/>
    <xdr:pic>
      <xdr:nvPicPr>
        <xdr:cNvPr id="29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5059"/>
    <xdr:pic>
      <xdr:nvPicPr>
        <xdr:cNvPr id="29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5059"/>
    <xdr:pic>
      <xdr:nvPicPr>
        <xdr:cNvPr id="29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5059"/>
    <xdr:pic>
      <xdr:nvPicPr>
        <xdr:cNvPr id="29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5059"/>
    <xdr:pic>
      <xdr:nvPicPr>
        <xdr:cNvPr id="29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5059"/>
    <xdr:pic>
      <xdr:nvPicPr>
        <xdr:cNvPr id="29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5059"/>
    <xdr:pic>
      <xdr:nvPicPr>
        <xdr:cNvPr id="29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5059"/>
    <xdr:pic>
      <xdr:nvPicPr>
        <xdr:cNvPr id="29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5059"/>
    <xdr:pic>
      <xdr:nvPicPr>
        <xdr:cNvPr id="29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5059"/>
    <xdr:pic>
      <xdr:nvPicPr>
        <xdr:cNvPr id="29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5059"/>
    <xdr:pic>
      <xdr:nvPicPr>
        <xdr:cNvPr id="29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5059"/>
    <xdr:pic>
      <xdr:nvPicPr>
        <xdr:cNvPr id="29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5059"/>
    <xdr:pic>
      <xdr:nvPicPr>
        <xdr:cNvPr id="29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5057"/>
    <xdr:pic>
      <xdr:nvPicPr>
        <xdr:cNvPr id="29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8641"/>
    <xdr:pic>
      <xdr:nvPicPr>
        <xdr:cNvPr id="29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79"/>
    <xdr:pic>
      <xdr:nvPicPr>
        <xdr:cNvPr id="29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79"/>
    <xdr:pic>
      <xdr:nvPicPr>
        <xdr:cNvPr id="296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79294"/>
    <xdr:pic>
      <xdr:nvPicPr>
        <xdr:cNvPr id="296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28</xdr:row>
      <xdr:rowOff>0</xdr:rowOff>
    </xdr:from>
    <xdr:ext cx="190500" cy="198185"/>
    <xdr:pic>
      <xdr:nvPicPr>
        <xdr:cNvPr id="296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5058"/>
    <xdr:pic>
      <xdr:nvPicPr>
        <xdr:cNvPr id="296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5058"/>
    <xdr:pic>
      <xdr:nvPicPr>
        <xdr:cNvPr id="296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5058"/>
    <xdr:pic>
      <xdr:nvPicPr>
        <xdr:cNvPr id="296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8643"/>
    <xdr:pic>
      <xdr:nvPicPr>
        <xdr:cNvPr id="296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5058"/>
    <xdr:pic>
      <xdr:nvPicPr>
        <xdr:cNvPr id="297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5058"/>
    <xdr:pic>
      <xdr:nvPicPr>
        <xdr:cNvPr id="297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5058"/>
    <xdr:pic>
      <xdr:nvPicPr>
        <xdr:cNvPr id="297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5058"/>
    <xdr:pic>
      <xdr:nvPicPr>
        <xdr:cNvPr id="297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5058"/>
    <xdr:pic>
      <xdr:nvPicPr>
        <xdr:cNvPr id="297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5058"/>
    <xdr:pic>
      <xdr:nvPicPr>
        <xdr:cNvPr id="297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5058"/>
    <xdr:pic>
      <xdr:nvPicPr>
        <xdr:cNvPr id="297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5058"/>
    <xdr:pic>
      <xdr:nvPicPr>
        <xdr:cNvPr id="297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5058"/>
    <xdr:pic>
      <xdr:nvPicPr>
        <xdr:cNvPr id="297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5058"/>
    <xdr:pic>
      <xdr:nvPicPr>
        <xdr:cNvPr id="29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91440" cy="185058"/>
    <xdr:pic>
      <xdr:nvPicPr>
        <xdr:cNvPr id="298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91440" cy="185058"/>
    <xdr:pic>
      <xdr:nvPicPr>
        <xdr:cNvPr id="298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91440" cy="197921"/>
    <xdr:pic>
      <xdr:nvPicPr>
        <xdr:cNvPr id="298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91440" cy="185058"/>
    <xdr:pic>
      <xdr:nvPicPr>
        <xdr:cNvPr id="298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91440" cy="182880"/>
    <xdr:pic>
      <xdr:nvPicPr>
        <xdr:cNvPr id="298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91440" cy="182880"/>
    <xdr:pic>
      <xdr:nvPicPr>
        <xdr:cNvPr id="298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28</xdr:row>
      <xdr:rowOff>0</xdr:rowOff>
    </xdr:from>
    <xdr:ext cx="91440" cy="182880"/>
    <xdr:pic>
      <xdr:nvPicPr>
        <xdr:cNvPr id="298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91440" cy="185058"/>
    <xdr:pic>
      <xdr:nvPicPr>
        <xdr:cNvPr id="298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91440" cy="197921"/>
    <xdr:pic>
      <xdr:nvPicPr>
        <xdr:cNvPr id="298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91440" cy="185058"/>
    <xdr:pic>
      <xdr:nvPicPr>
        <xdr:cNvPr id="298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91440" cy="182880"/>
    <xdr:pic>
      <xdr:nvPicPr>
        <xdr:cNvPr id="299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91440" cy="182880"/>
    <xdr:pic>
      <xdr:nvPicPr>
        <xdr:cNvPr id="299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91440" cy="182880"/>
    <xdr:pic>
      <xdr:nvPicPr>
        <xdr:cNvPr id="299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91440" cy="182880"/>
    <xdr:pic>
      <xdr:nvPicPr>
        <xdr:cNvPr id="299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91440" cy="182880"/>
    <xdr:pic>
      <xdr:nvPicPr>
        <xdr:cNvPr id="299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91440" cy="182880"/>
    <xdr:pic>
      <xdr:nvPicPr>
        <xdr:cNvPr id="299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91440" cy="182880"/>
    <xdr:pic>
      <xdr:nvPicPr>
        <xdr:cNvPr id="299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91440" cy="182880"/>
    <xdr:pic>
      <xdr:nvPicPr>
        <xdr:cNvPr id="299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91440" cy="182880"/>
    <xdr:pic>
      <xdr:nvPicPr>
        <xdr:cNvPr id="29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91440" cy="182880"/>
    <xdr:pic>
      <xdr:nvPicPr>
        <xdr:cNvPr id="299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91440" cy="182880"/>
    <xdr:pic>
      <xdr:nvPicPr>
        <xdr:cNvPr id="30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396242"/>
    <xdr:pic>
      <xdr:nvPicPr>
        <xdr:cNvPr id="300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92678"/>
    <xdr:pic>
      <xdr:nvPicPr>
        <xdr:cNvPr id="300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0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0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396242"/>
    <xdr:pic>
      <xdr:nvPicPr>
        <xdr:cNvPr id="30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92678"/>
    <xdr:pic>
      <xdr:nvPicPr>
        <xdr:cNvPr id="30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28</xdr:row>
      <xdr:rowOff>0</xdr:rowOff>
    </xdr:from>
    <xdr:ext cx="190500" cy="567146"/>
    <xdr:pic>
      <xdr:nvPicPr>
        <xdr:cNvPr id="300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396242"/>
    <xdr:pic>
      <xdr:nvPicPr>
        <xdr:cNvPr id="30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92678"/>
    <xdr:pic>
      <xdr:nvPicPr>
        <xdr:cNvPr id="30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396242"/>
    <xdr:pic>
      <xdr:nvPicPr>
        <xdr:cNvPr id="302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92678"/>
    <xdr:pic>
      <xdr:nvPicPr>
        <xdr:cNvPr id="302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2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2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28</xdr:row>
      <xdr:rowOff>0</xdr:rowOff>
    </xdr:from>
    <xdr:ext cx="190500" cy="567146"/>
    <xdr:pic>
      <xdr:nvPicPr>
        <xdr:cNvPr id="30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396242"/>
    <xdr:pic>
      <xdr:nvPicPr>
        <xdr:cNvPr id="30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92678"/>
    <xdr:pic>
      <xdr:nvPicPr>
        <xdr:cNvPr id="30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3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3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3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3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3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3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3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3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3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28</xdr:row>
      <xdr:rowOff>0</xdr:rowOff>
    </xdr:from>
    <xdr:ext cx="190500" cy="567146"/>
    <xdr:pic>
      <xdr:nvPicPr>
        <xdr:cNvPr id="30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396242"/>
    <xdr:pic>
      <xdr:nvPicPr>
        <xdr:cNvPr id="30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92678"/>
    <xdr:pic>
      <xdr:nvPicPr>
        <xdr:cNvPr id="30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396242"/>
    <xdr:pic>
      <xdr:nvPicPr>
        <xdr:cNvPr id="30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92678"/>
    <xdr:pic>
      <xdr:nvPicPr>
        <xdr:cNvPr id="30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28</xdr:row>
      <xdr:rowOff>0</xdr:rowOff>
    </xdr:from>
    <xdr:ext cx="190500" cy="567146"/>
    <xdr:pic>
      <xdr:nvPicPr>
        <xdr:cNvPr id="304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396242"/>
    <xdr:pic>
      <xdr:nvPicPr>
        <xdr:cNvPr id="305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92678"/>
    <xdr:pic>
      <xdr:nvPicPr>
        <xdr:cNvPr id="305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5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5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5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5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5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5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5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5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6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6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28</xdr:row>
      <xdr:rowOff>0</xdr:rowOff>
    </xdr:from>
    <xdr:ext cx="190500" cy="567146"/>
    <xdr:pic>
      <xdr:nvPicPr>
        <xdr:cNvPr id="3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396242"/>
    <xdr:pic>
      <xdr:nvPicPr>
        <xdr:cNvPr id="3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6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6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396242"/>
    <xdr:pic>
      <xdr:nvPicPr>
        <xdr:cNvPr id="3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92678"/>
    <xdr:pic>
      <xdr:nvPicPr>
        <xdr:cNvPr id="3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28</xdr:row>
      <xdr:rowOff>0</xdr:rowOff>
    </xdr:from>
    <xdr:ext cx="190500" cy="567146"/>
    <xdr:pic>
      <xdr:nvPicPr>
        <xdr:cNvPr id="307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396242"/>
    <xdr:pic>
      <xdr:nvPicPr>
        <xdr:cNvPr id="307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92678"/>
    <xdr:pic>
      <xdr:nvPicPr>
        <xdr:cNvPr id="307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7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7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7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7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7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7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8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8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8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8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396242"/>
    <xdr:pic>
      <xdr:nvPicPr>
        <xdr:cNvPr id="308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92678"/>
    <xdr:pic>
      <xdr:nvPicPr>
        <xdr:cNvPr id="308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8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8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28</xdr:row>
      <xdr:rowOff>0</xdr:rowOff>
    </xdr:from>
    <xdr:ext cx="190500" cy="567146"/>
    <xdr:pic>
      <xdr:nvPicPr>
        <xdr:cNvPr id="308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396242"/>
    <xdr:pic>
      <xdr:nvPicPr>
        <xdr:cNvPr id="309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92678"/>
    <xdr:pic>
      <xdr:nvPicPr>
        <xdr:cNvPr id="309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9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9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9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9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9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9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9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09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1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10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1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103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105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28</xdr:row>
      <xdr:rowOff>0</xdr:rowOff>
    </xdr:from>
    <xdr:ext cx="190500" cy="206828"/>
    <xdr:pic>
      <xdr:nvPicPr>
        <xdr:cNvPr id="31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28</xdr:row>
      <xdr:rowOff>0</xdr:rowOff>
    </xdr:from>
    <xdr:ext cx="190500" cy="206828"/>
    <xdr:pic>
      <xdr:nvPicPr>
        <xdr:cNvPr id="31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92678"/>
    <xdr:pic>
      <xdr:nvPicPr>
        <xdr:cNvPr id="31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203562"/>
    <xdr:pic>
      <xdr:nvPicPr>
        <xdr:cNvPr id="31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92678"/>
    <xdr:pic>
      <xdr:nvPicPr>
        <xdr:cNvPr id="31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1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396242"/>
    <xdr:pic>
      <xdr:nvPicPr>
        <xdr:cNvPr id="31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92678"/>
    <xdr:pic>
      <xdr:nvPicPr>
        <xdr:cNvPr id="31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0"/>
    <xdr:pic>
      <xdr:nvPicPr>
        <xdr:cNvPr id="31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30</xdr:row>
      <xdr:rowOff>0</xdr:rowOff>
    </xdr:from>
    <xdr:ext cx="190500" cy="182881"/>
    <xdr:pic>
      <xdr:nvPicPr>
        <xdr:cNvPr id="31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0</xdr:colOff>
      <xdr:row>3</xdr:row>
      <xdr:rowOff>0</xdr:rowOff>
    </xdr:from>
    <xdr:to>
      <xdr:col>18</xdr:col>
      <xdr:colOff>91440</xdr:colOff>
      <xdr:row>3</xdr:row>
      <xdr:rowOff>182880</xdr:rowOff>
    </xdr:to>
    <xdr:pic>
      <xdr:nvPicPr>
        <xdr:cNvPr id="31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91440</xdr:colOff>
      <xdr:row>2</xdr:row>
      <xdr:rowOff>129540</xdr:rowOff>
    </xdr:to>
    <xdr:pic>
      <xdr:nvPicPr>
        <xdr:cNvPr id="3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91440</xdr:colOff>
      <xdr:row>2</xdr:row>
      <xdr:rowOff>182880</xdr:rowOff>
    </xdr:to>
    <xdr:pic>
      <xdr:nvPicPr>
        <xdr:cNvPr id="3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91440</xdr:colOff>
      <xdr:row>2</xdr:row>
      <xdr:rowOff>182880</xdr:rowOff>
    </xdr:to>
    <xdr:pic>
      <xdr:nvPicPr>
        <xdr:cNvPr id="3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91440</xdr:colOff>
      <xdr:row>2</xdr:row>
      <xdr:rowOff>129540</xdr:rowOff>
    </xdr:to>
    <xdr:pic>
      <xdr:nvPicPr>
        <xdr:cNvPr id="3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</xdr:row>
      <xdr:rowOff>0</xdr:rowOff>
    </xdr:from>
    <xdr:to>
      <xdr:col>18</xdr:col>
      <xdr:colOff>190500</xdr:colOff>
      <xdr:row>3</xdr:row>
      <xdr:rowOff>251012</xdr:rowOff>
    </xdr:to>
    <xdr:pic>
      <xdr:nvPicPr>
        <xdr:cNvPr id="3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</xdr:row>
      <xdr:rowOff>0</xdr:rowOff>
    </xdr:from>
    <xdr:to>
      <xdr:col>18</xdr:col>
      <xdr:colOff>190500</xdr:colOff>
      <xdr:row>2</xdr:row>
      <xdr:rowOff>7618</xdr:rowOff>
    </xdr:to>
    <xdr:pic>
      <xdr:nvPicPr>
        <xdr:cNvPr id="3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238125"/>
          <a:ext cx="190500" cy="2457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252478</xdr:rowOff>
    </xdr:to>
    <xdr:pic>
      <xdr:nvPicPr>
        <xdr:cNvPr id="3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252478</xdr:rowOff>
    </xdr:to>
    <xdr:pic>
      <xdr:nvPicPr>
        <xdr:cNvPr id="3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</xdr:row>
      <xdr:rowOff>0</xdr:rowOff>
    </xdr:from>
    <xdr:to>
      <xdr:col>18</xdr:col>
      <xdr:colOff>190500</xdr:colOff>
      <xdr:row>3</xdr:row>
      <xdr:rowOff>251012</xdr:rowOff>
    </xdr:to>
    <xdr:pic>
      <xdr:nvPicPr>
        <xdr:cNvPr id="3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1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252478</xdr:rowOff>
    </xdr:to>
    <xdr:pic>
      <xdr:nvPicPr>
        <xdr:cNvPr id="31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252478</xdr:rowOff>
    </xdr:to>
    <xdr:pic>
      <xdr:nvPicPr>
        <xdr:cNvPr id="313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13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13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252478</xdr:rowOff>
    </xdr:to>
    <xdr:pic>
      <xdr:nvPicPr>
        <xdr:cNvPr id="313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</xdr:row>
      <xdr:rowOff>0</xdr:rowOff>
    </xdr:from>
    <xdr:to>
      <xdr:col>18</xdr:col>
      <xdr:colOff>190500</xdr:colOff>
      <xdr:row>3</xdr:row>
      <xdr:rowOff>251012</xdr:rowOff>
    </xdr:to>
    <xdr:pic>
      <xdr:nvPicPr>
        <xdr:cNvPr id="313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</xdr:row>
      <xdr:rowOff>0</xdr:rowOff>
    </xdr:from>
    <xdr:to>
      <xdr:col>18</xdr:col>
      <xdr:colOff>190500</xdr:colOff>
      <xdr:row>3</xdr:row>
      <xdr:rowOff>251012</xdr:rowOff>
    </xdr:to>
    <xdr:pic>
      <xdr:nvPicPr>
        <xdr:cNvPr id="313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13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252478</xdr:rowOff>
    </xdr:to>
    <xdr:pic>
      <xdr:nvPicPr>
        <xdr:cNvPr id="313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252478</xdr:rowOff>
    </xdr:to>
    <xdr:pic>
      <xdr:nvPicPr>
        <xdr:cNvPr id="313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1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14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252478</xdr:rowOff>
    </xdr:to>
    <xdr:pic>
      <xdr:nvPicPr>
        <xdr:cNvPr id="314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14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252004</xdr:rowOff>
    </xdr:to>
    <xdr:pic>
      <xdr:nvPicPr>
        <xdr:cNvPr id="314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19200"/>
          <a:ext cx="190500" cy="2486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</xdr:row>
      <xdr:rowOff>0</xdr:rowOff>
    </xdr:from>
    <xdr:to>
      <xdr:col>18</xdr:col>
      <xdr:colOff>190500</xdr:colOff>
      <xdr:row>3</xdr:row>
      <xdr:rowOff>251012</xdr:rowOff>
    </xdr:to>
    <xdr:pic>
      <xdr:nvPicPr>
        <xdr:cNvPr id="314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</xdr:row>
      <xdr:rowOff>0</xdr:rowOff>
    </xdr:from>
    <xdr:to>
      <xdr:col>18</xdr:col>
      <xdr:colOff>190500</xdr:colOff>
      <xdr:row>3</xdr:row>
      <xdr:rowOff>251012</xdr:rowOff>
    </xdr:to>
    <xdr:pic>
      <xdr:nvPicPr>
        <xdr:cNvPr id="314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1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252478</xdr:rowOff>
    </xdr:to>
    <xdr:pic>
      <xdr:nvPicPr>
        <xdr:cNvPr id="31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252478</xdr:rowOff>
    </xdr:to>
    <xdr:pic>
      <xdr:nvPicPr>
        <xdr:cNvPr id="31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14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190500</xdr:rowOff>
    </xdr:to>
    <xdr:pic>
      <xdr:nvPicPr>
        <xdr:cNvPr id="315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19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15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15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190500</xdr:rowOff>
    </xdr:to>
    <xdr:pic>
      <xdr:nvPicPr>
        <xdr:cNvPr id="31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</xdr:row>
      <xdr:rowOff>0</xdr:rowOff>
    </xdr:from>
    <xdr:to>
      <xdr:col>18</xdr:col>
      <xdr:colOff>190500</xdr:colOff>
      <xdr:row>3</xdr:row>
      <xdr:rowOff>251012</xdr:rowOff>
    </xdr:to>
    <xdr:pic>
      <xdr:nvPicPr>
        <xdr:cNvPr id="31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15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190500</xdr:rowOff>
    </xdr:to>
    <xdr:pic>
      <xdr:nvPicPr>
        <xdr:cNvPr id="315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190500</xdr:rowOff>
    </xdr:to>
    <xdr:pic>
      <xdr:nvPicPr>
        <xdr:cNvPr id="315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138505</xdr:rowOff>
    </xdr:to>
    <xdr:pic>
      <xdr:nvPicPr>
        <xdr:cNvPr id="315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3850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9"/>
  <sheetViews>
    <sheetView tabSelected="1" zoomScaleNormal="100" zoomScaleSheetLayoutView="55" workbookViewId="0">
      <selection activeCell="G7" sqref="G7"/>
    </sheetView>
  </sheetViews>
  <sheetFormatPr defaultRowHeight="14.4" x14ac:dyDescent="0.3"/>
  <cols>
    <col min="1" max="1" width="1.44140625" customWidth="1"/>
    <col min="2" max="2" width="5.6640625" customWidth="1"/>
    <col min="3" max="3" width="43.44140625" style="30" customWidth="1"/>
    <col min="4" max="4" width="9.6640625" style="2" customWidth="1"/>
    <col min="5" max="5" width="9" style="29" customWidth="1"/>
    <col min="6" max="6" width="40.6640625" style="30" customWidth="1"/>
    <col min="7" max="7" width="29.109375" style="1" customWidth="1"/>
    <col min="8" max="8" width="20.88671875" style="30" customWidth="1"/>
    <col min="9" max="9" width="19" style="30" hidden="1" customWidth="1"/>
    <col min="10" max="10" width="28" style="28" hidden="1" customWidth="1"/>
    <col min="11" max="11" width="18.88671875" style="28" hidden="1" customWidth="1"/>
    <col min="12" max="12" width="19.6640625" style="28" customWidth="1"/>
    <col min="13" max="13" width="19.44140625" style="30" customWidth="1"/>
    <col min="14" max="14" width="22.109375" style="1" hidden="1" customWidth="1"/>
    <col min="15" max="15" width="20.88671875" customWidth="1"/>
    <col min="16" max="16" width="16.88671875" customWidth="1"/>
    <col min="17" max="17" width="21" customWidth="1"/>
    <col min="18" max="18" width="19.44140625" customWidth="1"/>
    <col min="20" max="20" width="14.33203125" customWidth="1"/>
  </cols>
  <sheetData>
    <row r="1" spans="1:20" s="28" customFormat="1" ht="24.6" customHeight="1" x14ac:dyDescent="0.3">
      <c r="B1" s="136" t="s">
        <v>59</v>
      </c>
      <c r="C1" s="137"/>
      <c r="D1" s="37"/>
      <c r="E1" s="37"/>
      <c r="F1" s="33"/>
      <c r="G1" s="82"/>
      <c r="H1" s="82"/>
      <c r="I1" s="83"/>
      <c r="J1" s="83"/>
      <c r="K1" s="84"/>
      <c r="L1" s="84"/>
      <c r="M1" s="33"/>
      <c r="N1" s="33"/>
      <c r="O1" s="34"/>
      <c r="P1" s="34"/>
      <c r="Q1" s="34"/>
      <c r="R1" s="34"/>
    </row>
    <row r="2" spans="1:20" s="28" customFormat="1" ht="18.75" customHeight="1" x14ac:dyDescent="0.3">
      <c r="B2" s="34"/>
      <c r="C2" s="33"/>
      <c r="D2" s="31"/>
      <c r="E2" s="32"/>
      <c r="F2" s="33"/>
      <c r="G2" s="140"/>
      <c r="H2" s="140"/>
      <c r="I2" s="140"/>
      <c r="J2" s="140"/>
      <c r="K2" s="140"/>
      <c r="L2" s="140"/>
      <c r="M2" s="33"/>
      <c r="N2" s="33"/>
      <c r="O2" s="34"/>
      <c r="P2" s="75" t="s">
        <v>58</v>
      </c>
      <c r="Q2" s="75"/>
      <c r="R2" s="75"/>
    </row>
    <row r="3" spans="1:20" s="28" customFormat="1" ht="27.75" customHeight="1" x14ac:dyDescent="0.3">
      <c r="B3" s="85"/>
      <c r="C3" s="86" t="s">
        <v>16</v>
      </c>
      <c r="D3" s="87"/>
      <c r="E3" s="87"/>
      <c r="F3" s="87"/>
      <c r="G3" s="139"/>
      <c r="H3" s="139"/>
      <c r="I3" s="139"/>
      <c r="J3" s="139"/>
      <c r="K3" s="139"/>
      <c r="L3" s="139"/>
      <c r="M3" s="88"/>
      <c r="N3" s="89"/>
      <c r="O3" s="89"/>
      <c r="P3" s="88"/>
      <c r="Q3" s="88"/>
      <c r="R3" s="34"/>
    </row>
    <row r="4" spans="1:20" s="28" customFormat="1" ht="21" customHeight="1" thickBot="1" x14ac:dyDescent="0.35">
      <c r="B4" s="90"/>
      <c r="C4" s="91" t="s">
        <v>4</v>
      </c>
      <c r="D4" s="87"/>
      <c r="E4" s="87"/>
      <c r="F4" s="87"/>
      <c r="G4" s="87"/>
      <c r="H4" s="88"/>
      <c r="I4" s="88"/>
      <c r="J4" s="88"/>
      <c r="K4" s="88"/>
      <c r="L4" s="88"/>
      <c r="M4" s="88"/>
      <c r="N4" s="33"/>
      <c r="O4" s="33"/>
      <c r="P4" s="88"/>
      <c r="Q4" s="88"/>
      <c r="R4" s="34"/>
    </row>
    <row r="5" spans="1:20" s="28" customFormat="1" ht="42.75" customHeight="1" thickBot="1" x14ac:dyDescent="0.35">
      <c r="B5" s="35"/>
      <c r="C5" s="36"/>
      <c r="D5" s="37"/>
      <c r="E5" s="37"/>
      <c r="F5" s="33"/>
      <c r="G5" s="38" t="s">
        <v>3</v>
      </c>
      <c r="H5" s="33"/>
      <c r="I5" s="33"/>
      <c r="J5" s="92"/>
      <c r="K5" s="34"/>
      <c r="L5" s="34"/>
      <c r="M5" s="33"/>
      <c r="N5" s="39"/>
      <c r="O5" s="34"/>
      <c r="P5" s="38" t="s">
        <v>3</v>
      </c>
      <c r="Q5" s="34"/>
      <c r="R5" s="34"/>
    </row>
    <row r="6" spans="1:20" s="28" customFormat="1" ht="94.5" customHeight="1" thickTop="1" thickBot="1" x14ac:dyDescent="0.35">
      <c r="B6" s="40" t="s">
        <v>1</v>
      </c>
      <c r="C6" s="41" t="s">
        <v>64</v>
      </c>
      <c r="D6" s="41" t="s">
        <v>0</v>
      </c>
      <c r="E6" s="41" t="s">
        <v>65</v>
      </c>
      <c r="F6" s="41" t="s">
        <v>66</v>
      </c>
      <c r="G6" s="42" t="s">
        <v>2</v>
      </c>
      <c r="H6" s="41" t="s">
        <v>67</v>
      </c>
      <c r="I6" s="41" t="s">
        <v>9</v>
      </c>
      <c r="J6" s="41" t="s">
        <v>17</v>
      </c>
      <c r="K6" s="41" t="s">
        <v>10</v>
      </c>
      <c r="L6" s="43" t="s">
        <v>68</v>
      </c>
      <c r="M6" s="41" t="s">
        <v>69</v>
      </c>
      <c r="N6" s="44" t="s">
        <v>11</v>
      </c>
      <c r="O6" s="41" t="s">
        <v>12</v>
      </c>
      <c r="P6" s="80" t="s">
        <v>13</v>
      </c>
      <c r="Q6" s="80" t="s">
        <v>14</v>
      </c>
      <c r="R6" s="80" t="s">
        <v>15</v>
      </c>
    </row>
    <row r="7" spans="1:20" ht="40.65" customHeight="1" thickTop="1" thickBot="1" x14ac:dyDescent="0.35">
      <c r="A7" s="61"/>
      <c r="B7" s="93">
        <v>1</v>
      </c>
      <c r="C7" s="94" t="s">
        <v>62</v>
      </c>
      <c r="D7" s="95">
        <v>1</v>
      </c>
      <c r="E7" s="79" t="s">
        <v>18</v>
      </c>
      <c r="F7" s="94" t="s">
        <v>60</v>
      </c>
      <c r="G7" s="62"/>
      <c r="H7" s="79" t="s">
        <v>63</v>
      </c>
      <c r="I7" s="79"/>
      <c r="J7" s="79"/>
      <c r="K7" s="79"/>
      <c r="L7" s="79" t="s">
        <v>20</v>
      </c>
      <c r="M7" s="71" t="s">
        <v>19</v>
      </c>
      <c r="N7" s="63">
        <f t="shared" ref="N7:N25" si="0">D7*O7</f>
        <v>3000</v>
      </c>
      <c r="O7" s="64">
        <v>3000</v>
      </c>
      <c r="P7" s="65"/>
      <c r="Q7" s="66">
        <f t="shared" ref="Q7:Q25" si="1">D7*P7</f>
        <v>0</v>
      </c>
      <c r="R7" s="67" t="str">
        <f t="shared" ref="R7:R25" si="2">IF(ISNUMBER(P7), IF(P7&gt;O7,"NEVYHOVUJE","VYHOVUJE")," ")</f>
        <v xml:space="preserve"> </v>
      </c>
      <c r="T7" s="77"/>
    </row>
    <row r="8" spans="1:20" ht="75" customHeight="1" thickTop="1" thickBot="1" x14ac:dyDescent="0.35">
      <c r="A8" s="68"/>
      <c r="B8" s="96">
        <v>2</v>
      </c>
      <c r="C8" s="97" t="s">
        <v>61</v>
      </c>
      <c r="D8" s="98">
        <v>2</v>
      </c>
      <c r="E8" s="78" t="s">
        <v>18</v>
      </c>
      <c r="F8" s="97" t="s">
        <v>55</v>
      </c>
      <c r="G8" s="69"/>
      <c r="H8" s="71" t="s">
        <v>63</v>
      </c>
      <c r="I8" s="71"/>
      <c r="J8" s="71"/>
      <c r="K8" s="71"/>
      <c r="L8" s="71" t="s">
        <v>21</v>
      </c>
      <c r="M8" s="71" t="s">
        <v>22</v>
      </c>
      <c r="N8" s="63">
        <f t="shared" si="0"/>
        <v>2400</v>
      </c>
      <c r="O8" s="64">
        <v>1200</v>
      </c>
      <c r="P8" s="65"/>
      <c r="Q8" s="66">
        <f t="shared" si="1"/>
        <v>0</v>
      </c>
      <c r="R8" s="67" t="str">
        <f t="shared" si="2"/>
        <v xml:space="preserve"> </v>
      </c>
      <c r="T8" s="77"/>
    </row>
    <row r="9" spans="1:20" ht="90" customHeight="1" thickTop="1" x14ac:dyDescent="0.3">
      <c r="A9" s="60"/>
      <c r="B9" s="99">
        <v>3</v>
      </c>
      <c r="C9" s="100" t="s">
        <v>46</v>
      </c>
      <c r="D9" s="101">
        <v>2</v>
      </c>
      <c r="E9" s="102" t="s">
        <v>18</v>
      </c>
      <c r="F9" s="103" t="s">
        <v>45</v>
      </c>
      <c r="G9" s="23"/>
      <c r="H9" s="127" t="s">
        <v>63</v>
      </c>
      <c r="I9" s="104"/>
      <c r="J9" s="104"/>
      <c r="K9" s="104"/>
      <c r="L9" s="127" t="s">
        <v>23</v>
      </c>
      <c r="M9" s="141" t="s">
        <v>24</v>
      </c>
      <c r="N9" s="24">
        <f t="shared" si="0"/>
        <v>600</v>
      </c>
      <c r="O9" s="25">
        <v>300</v>
      </c>
      <c r="P9" s="26"/>
      <c r="Q9" s="27">
        <f t="shared" si="1"/>
        <v>0</v>
      </c>
      <c r="R9" s="56" t="str">
        <f t="shared" si="2"/>
        <v xml:space="preserve"> </v>
      </c>
      <c r="T9" s="77"/>
    </row>
    <row r="10" spans="1:20" ht="72" x14ac:dyDescent="0.3">
      <c r="B10" s="105">
        <v>4</v>
      </c>
      <c r="C10" s="106" t="s">
        <v>48</v>
      </c>
      <c r="D10" s="107">
        <v>2</v>
      </c>
      <c r="E10" s="108" t="s">
        <v>18</v>
      </c>
      <c r="F10" s="109" t="s">
        <v>45</v>
      </c>
      <c r="G10" s="13"/>
      <c r="H10" s="127"/>
      <c r="I10" s="110"/>
      <c r="J10" s="110"/>
      <c r="K10" s="110"/>
      <c r="L10" s="127"/>
      <c r="M10" s="141"/>
      <c r="N10" s="14">
        <f t="shared" si="0"/>
        <v>600</v>
      </c>
      <c r="O10" s="15">
        <v>300</v>
      </c>
      <c r="P10" s="16"/>
      <c r="Q10" s="17">
        <f t="shared" si="1"/>
        <v>0</v>
      </c>
      <c r="R10" s="57" t="str">
        <f t="shared" si="2"/>
        <v xml:space="preserve"> </v>
      </c>
      <c r="T10" s="77"/>
    </row>
    <row r="11" spans="1:20" ht="90" customHeight="1" x14ac:dyDescent="0.3">
      <c r="B11" s="99">
        <v>5</v>
      </c>
      <c r="C11" s="106" t="s">
        <v>49</v>
      </c>
      <c r="D11" s="107">
        <v>5</v>
      </c>
      <c r="E11" s="108" t="s">
        <v>18</v>
      </c>
      <c r="F11" s="109" t="s">
        <v>47</v>
      </c>
      <c r="G11" s="13"/>
      <c r="H11" s="127"/>
      <c r="I11" s="110"/>
      <c r="J11" s="110"/>
      <c r="K11" s="110"/>
      <c r="L11" s="127"/>
      <c r="M11" s="141"/>
      <c r="N11" s="14">
        <f t="shared" si="0"/>
        <v>1500</v>
      </c>
      <c r="O11" s="15">
        <v>300</v>
      </c>
      <c r="P11" s="16"/>
      <c r="Q11" s="17">
        <f t="shared" si="1"/>
        <v>0</v>
      </c>
      <c r="R11" s="57" t="str">
        <f t="shared" si="2"/>
        <v xml:space="preserve"> </v>
      </c>
      <c r="T11" s="77"/>
    </row>
    <row r="12" spans="1:20" ht="84" customHeight="1" x14ac:dyDescent="0.3">
      <c r="B12" s="105">
        <v>6</v>
      </c>
      <c r="C12" s="106" t="s">
        <v>50</v>
      </c>
      <c r="D12" s="107">
        <v>3</v>
      </c>
      <c r="E12" s="108" t="s">
        <v>18</v>
      </c>
      <c r="F12" s="109" t="s">
        <v>47</v>
      </c>
      <c r="G12" s="13"/>
      <c r="H12" s="127"/>
      <c r="I12" s="110"/>
      <c r="J12" s="110"/>
      <c r="K12" s="110"/>
      <c r="L12" s="127"/>
      <c r="M12" s="141"/>
      <c r="N12" s="14">
        <f t="shared" si="0"/>
        <v>900</v>
      </c>
      <c r="O12" s="15">
        <v>300</v>
      </c>
      <c r="P12" s="16"/>
      <c r="Q12" s="17">
        <f t="shared" si="1"/>
        <v>0</v>
      </c>
      <c r="R12" s="57" t="str">
        <f t="shared" si="2"/>
        <v xml:space="preserve"> </v>
      </c>
      <c r="T12" s="77"/>
    </row>
    <row r="13" spans="1:20" ht="90" customHeight="1" x14ac:dyDescent="0.3">
      <c r="B13" s="99">
        <v>7</v>
      </c>
      <c r="C13" s="106" t="s">
        <v>51</v>
      </c>
      <c r="D13" s="107">
        <v>3</v>
      </c>
      <c r="E13" s="108" t="s">
        <v>18</v>
      </c>
      <c r="F13" s="109" t="s">
        <v>47</v>
      </c>
      <c r="G13" s="13"/>
      <c r="H13" s="127"/>
      <c r="I13" s="110"/>
      <c r="J13" s="110"/>
      <c r="K13" s="110"/>
      <c r="L13" s="127"/>
      <c r="M13" s="141"/>
      <c r="N13" s="14">
        <f t="shared" si="0"/>
        <v>900</v>
      </c>
      <c r="O13" s="15">
        <v>300</v>
      </c>
      <c r="P13" s="16"/>
      <c r="Q13" s="17">
        <f t="shared" si="1"/>
        <v>0</v>
      </c>
      <c r="R13" s="57" t="str">
        <f t="shared" si="2"/>
        <v xml:space="preserve"> </v>
      </c>
      <c r="T13" s="77"/>
    </row>
    <row r="14" spans="1:20" ht="88.5" customHeight="1" x14ac:dyDescent="0.3">
      <c r="B14" s="105">
        <v>8</v>
      </c>
      <c r="C14" s="106" t="s">
        <v>52</v>
      </c>
      <c r="D14" s="107">
        <v>3</v>
      </c>
      <c r="E14" s="108" t="s">
        <v>18</v>
      </c>
      <c r="F14" s="109" t="s">
        <v>47</v>
      </c>
      <c r="G14" s="13"/>
      <c r="H14" s="127"/>
      <c r="I14" s="110"/>
      <c r="J14" s="110"/>
      <c r="K14" s="110"/>
      <c r="L14" s="127"/>
      <c r="M14" s="141"/>
      <c r="N14" s="14">
        <f t="shared" si="0"/>
        <v>900</v>
      </c>
      <c r="O14" s="15">
        <v>300</v>
      </c>
      <c r="P14" s="16"/>
      <c r="Q14" s="17">
        <f t="shared" si="1"/>
        <v>0</v>
      </c>
      <c r="R14" s="57" t="str">
        <f t="shared" si="2"/>
        <v xml:space="preserve"> </v>
      </c>
      <c r="T14" s="77"/>
    </row>
    <row r="15" spans="1:20" ht="72.599999999999994" thickBot="1" x14ac:dyDescent="0.35">
      <c r="A15" s="70"/>
      <c r="B15" s="93">
        <v>9</v>
      </c>
      <c r="C15" s="111" t="s">
        <v>53</v>
      </c>
      <c r="D15" s="112">
        <v>2</v>
      </c>
      <c r="E15" s="113" t="s">
        <v>18</v>
      </c>
      <c r="F15" s="109" t="s">
        <v>47</v>
      </c>
      <c r="G15" s="18"/>
      <c r="H15" s="128"/>
      <c r="I15" s="81"/>
      <c r="J15" s="81"/>
      <c r="K15" s="81"/>
      <c r="L15" s="128"/>
      <c r="M15" s="142"/>
      <c r="N15" s="19">
        <f t="shared" si="0"/>
        <v>600</v>
      </c>
      <c r="O15" s="20">
        <v>300</v>
      </c>
      <c r="P15" s="21"/>
      <c r="Q15" s="22">
        <f t="shared" si="1"/>
        <v>0</v>
      </c>
      <c r="R15" s="58" t="str">
        <f t="shared" si="2"/>
        <v xml:space="preserve"> </v>
      </c>
      <c r="T15" s="77"/>
    </row>
    <row r="16" spans="1:20" ht="75.75" customHeight="1" thickTop="1" thickBot="1" x14ac:dyDescent="0.35">
      <c r="A16" s="68"/>
      <c r="B16" s="96">
        <v>10</v>
      </c>
      <c r="C16" s="114" t="s">
        <v>54</v>
      </c>
      <c r="D16" s="115">
        <v>1</v>
      </c>
      <c r="E16" s="71" t="s">
        <v>25</v>
      </c>
      <c r="F16" s="114" t="s">
        <v>26</v>
      </c>
      <c r="G16" s="69"/>
      <c r="H16" s="71" t="s">
        <v>63</v>
      </c>
      <c r="I16" s="71"/>
      <c r="J16" s="71"/>
      <c r="K16" s="71"/>
      <c r="L16" s="71" t="s">
        <v>27</v>
      </c>
      <c r="M16" s="71" t="s">
        <v>40</v>
      </c>
      <c r="N16" s="63">
        <f t="shared" si="0"/>
        <v>2800</v>
      </c>
      <c r="O16" s="64">
        <v>2800</v>
      </c>
      <c r="P16" s="65"/>
      <c r="Q16" s="66">
        <f t="shared" si="1"/>
        <v>0</v>
      </c>
      <c r="R16" s="67" t="str">
        <f t="shared" si="2"/>
        <v xml:space="preserve"> </v>
      </c>
      <c r="T16" s="77"/>
    </row>
    <row r="17" spans="1:20" ht="25.05" customHeight="1" thickTop="1" x14ac:dyDescent="0.3">
      <c r="B17" s="99">
        <v>11</v>
      </c>
      <c r="C17" s="116" t="s">
        <v>28</v>
      </c>
      <c r="D17" s="117">
        <v>1</v>
      </c>
      <c r="E17" s="110" t="s">
        <v>18</v>
      </c>
      <c r="F17" s="118" t="s">
        <v>29</v>
      </c>
      <c r="G17" s="23"/>
      <c r="H17" s="126" t="s">
        <v>63</v>
      </c>
      <c r="I17" s="104"/>
      <c r="J17" s="104"/>
      <c r="K17" s="104"/>
      <c r="L17" s="126" t="s">
        <v>37</v>
      </c>
      <c r="M17" s="126" t="s">
        <v>36</v>
      </c>
      <c r="N17" s="24">
        <f t="shared" si="0"/>
        <v>1800</v>
      </c>
      <c r="O17" s="72">
        <v>1800</v>
      </c>
      <c r="P17" s="26"/>
      <c r="Q17" s="27">
        <f t="shared" si="1"/>
        <v>0</v>
      </c>
      <c r="R17" s="56" t="str">
        <f t="shared" si="2"/>
        <v xml:space="preserve"> </v>
      </c>
      <c r="T17" s="77"/>
    </row>
    <row r="18" spans="1:20" ht="25.05" customHeight="1" x14ac:dyDescent="0.3">
      <c r="B18" s="105">
        <v>12</v>
      </c>
      <c r="C18" s="116" t="s">
        <v>30</v>
      </c>
      <c r="D18" s="117">
        <v>1</v>
      </c>
      <c r="E18" s="110" t="s">
        <v>18</v>
      </c>
      <c r="F18" s="118" t="s">
        <v>29</v>
      </c>
      <c r="G18" s="13"/>
      <c r="H18" s="127"/>
      <c r="I18" s="110"/>
      <c r="J18" s="110"/>
      <c r="K18" s="110"/>
      <c r="L18" s="127"/>
      <c r="M18" s="127"/>
      <c r="N18" s="14">
        <f t="shared" si="0"/>
        <v>1800</v>
      </c>
      <c r="O18" s="73">
        <v>1800</v>
      </c>
      <c r="P18" s="16"/>
      <c r="Q18" s="17">
        <f t="shared" si="1"/>
        <v>0</v>
      </c>
      <c r="R18" s="57" t="str">
        <f t="shared" si="2"/>
        <v xml:space="preserve"> </v>
      </c>
      <c r="T18" s="77"/>
    </row>
    <row r="19" spans="1:20" ht="25.05" customHeight="1" x14ac:dyDescent="0.3">
      <c r="B19" s="99">
        <v>13</v>
      </c>
      <c r="C19" s="116" t="s">
        <v>31</v>
      </c>
      <c r="D19" s="117">
        <v>1</v>
      </c>
      <c r="E19" s="110" t="s">
        <v>18</v>
      </c>
      <c r="F19" s="118" t="s">
        <v>29</v>
      </c>
      <c r="G19" s="13"/>
      <c r="H19" s="127"/>
      <c r="I19" s="110"/>
      <c r="J19" s="110"/>
      <c r="K19" s="110"/>
      <c r="L19" s="127"/>
      <c r="M19" s="127"/>
      <c r="N19" s="14">
        <f t="shared" si="0"/>
        <v>1800</v>
      </c>
      <c r="O19" s="73">
        <v>1800</v>
      </c>
      <c r="P19" s="16"/>
      <c r="Q19" s="17">
        <f t="shared" si="1"/>
        <v>0</v>
      </c>
      <c r="R19" s="57" t="str">
        <f t="shared" si="2"/>
        <v xml:space="preserve"> </v>
      </c>
      <c r="T19" s="77"/>
    </row>
    <row r="20" spans="1:20" ht="25.05" customHeight="1" x14ac:dyDescent="0.3">
      <c r="B20" s="105">
        <v>14</v>
      </c>
      <c r="C20" s="116" t="s">
        <v>32</v>
      </c>
      <c r="D20" s="117">
        <v>2</v>
      </c>
      <c r="E20" s="110" t="s">
        <v>18</v>
      </c>
      <c r="F20" s="118" t="s">
        <v>33</v>
      </c>
      <c r="G20" s="13"/>
      <c r="H20" s="127"/>
      <c r="I20" s="110"/>
      <c r="J20" s="110"/>
      <c r="K20" s="110"/>
      <c r="L20" s="127"/>
      <c r="M20" s="127"/>
      <c r="N20" s="14">
        <f t="shared" si="0"/>
        <v>3600</v>
      </c>
      <c r="O20" s="73">
        <v>1800</v>
      </c>
      <c r="P20" s="16"/>
      <c r="Q20" s="17">
        <f t="shared" si="1"/>
        <v>0</v>
      </c>
      <c r="R20" s="57" t="str">
        <f t="shared" si="2"/>
        <v xml:space="preserve"> </v>
      </c>
      <c r="T20" s="77"/>
    </row>
    <row r="21" spans="1:20" ht="25.05" customHeight="1" thickBot="1" x14ac:dyDescent="0.35">
      <c r="A21" s="70"/>
      <c r="B21" s="93">
        <v>15</v>
      </c>
      <c r="C21" s="119" t="s">
        <v>34</v>
      </c>
      <c r="D21" s="59">
        <v>2</v>
      </c>
      <c r="E21" s="81" t="s">
        <v>18</v>
      </c>
      <c r="F21" s="120" t="s">
        <v>35</v>
      </c>
      <c r="G21" s="18"/>
      <c r="H21" s="128"/>
      <c r="I21" s="81"/>
      <c r="J21" s="81"/>
      <c r="K21" s="81"/>
      <c r="L21" s="128"/>
      <c r="M21" s="128"/>
      <c r="N21" s="19">
        <f t="shared" si="0"/>
        <v>4400</v>
      </c>
      <c r="O21" s="20">
        <v>2200</v>
      </c>
      <c r="P21" s="21"/>
      <c r="Q21" s="22">
        <f t="shared" si="1"/>
        <v>0</v>
      </c>
      <c r="R21" s="58" t="str">
        <f t="shared" si="2"/>
        <v xml:space="preserve"> </v>
      </c>
      <c r="T21" s="77"/>
    </row>
    <row r="22" spans="1:20" ht="72" customHeight="1" thickTop="1" x14ac:dyDescent="0.3">
      <c r="A22" s="60"/>
      <c r="B22" s="99">
        <v>16</v>
      </c>
      <c r="C22" s="121" t="s">
        <v>41</v>
      </c>
      <c r="D22" s="122">
        <v>3</v>
      </c>
      <c r="E22" s="123" t="s">
        <v>18</v>
      </c>
      <c r="F22" s="124" t="s">
        <v>56</v>
      </c>
      <c r="G22" s="23"/>
      <c r="H22" s="126" t="s">
        <v>63</v>
      </c>
      <c r="I22" s="104"/>
      <c r="J22" s="104"/>
      <c r="K22" s="104"/>
      <c r="L22" s="126" t="s">
        <v>39</v>
      </c>
      <c r="M22" s="126" t="s">
        <v>38</v>
      </c>
      <c r="N22" s="24">
        <f t="shared" si="0"/>
        <v>5400</v>
      </c>
      <c r="O22" s="72">
        <v>1800</v>
      </c>
      <c r="P22" s="26"/>
      <c r="Q22" s="27">
        <f t="shared" si="1"/>
        <v>0</v>
      </c>
      <c r="R22" s="56" t="str">
        <f t="shared" si="2"/>
        <v xml:space="preserve"> </v>
      </c>
      <c r="T22" s="77"/>
    </row>
    <row r="23" spans="1:20" ht="75" customHeight="1" x14ac:dyDescent="0.3">
      <c r="B23" s="99">
        <v>17</v>
      </c>
      <c r="C23" s="125" t="s">
        <v>42</v>
      </c>
      <c r="D23" s="117">
        <v>3</v>
      </c>
      <c r="E23" s="110" t="s">
        <v>18</v>
      </c>
      <c r="F23" s="118" t="s">
        <v>56</v>
      </c>
      <c r="G23" s="13"/>
      <c r="H23" s="127"/>
      <c r="I23" s="110"/>
      <c r="J23" s="110"/>
      <c r="K23" s="110"/>
      <c r="L23" s="127"/>
      <c r="M23" s="127"/>
      <c r="N23" s="14">
        <f t="shared" si="0"/>
        <v>5400</v>
      </c>
      <c r="O23" s="73">
        <v>1800</v>
      </c>
      <c r="P23" s="16"/>
      <c r="Q23" s="17">
        <f t="shared" si="1"/>
        <v>0</v>
      </c>
      <c r="R23" s="57" t="str">
        <f t="shared" si="2"/>
        <v xml:space="preserve"> </v>
      </c>
      <c r="T23" s="77"/>
    </row>
    <row r="24" spans="1:20" ht="72" customHeight="1" x14ac:dyDescent="0.3">
      <c r="B24" s="105">
        <v>18</v>
      </c>
      <c r="C24" s="125" t="s">
        <v>43</v>
      </c>
      <c r="D24" s="117">
        <v>2</v>
      </c>
      <c r="E24" s="110" t="s">
        <v>18</v>
      </c>
      <c r="F24" s="118" t="s">
        <v>56</v>
      </c>
      <c r="G24" s="13"/>
      <c r="H24" s="127"/>
      <c r="I24" s="110"/>
      <c r="J24" s="110"/>
      <c r="K24" s="110"/>
      <c r="L24" s="127"/>
      <c r="M24" s="127"/>
      <c r="N24" s="14">
        <f t="shared" si="0"/>
        <v>3600</v>
      </c>
      <c r="O24" s="73">
        <v>1800</v>
      </c>
      <c r="P24" s="16"/>
      <c r="Q24" s="17">
        <f t="shared" si="1"/>
        <v>0</v>
      </c>
      <c r="R24" s="57" t="str">
        <f t="shared" si="2"/>
        <v xml:space="preserve"> </v>
      </c>
      <c r="T24" s="77"/>
    </row>
    <row r="25" spans="1:20" ht="85.5" customHeight="1" thickBot="1" x14ac:dyDescent="0.35">
      <c r="A25" s="70"/>
      <c r="B25" s="93">
        <v>19</v>
      </c>
      <c r="C25" s="76" t="s">
        <v>44</v>
      </c>
      <c r="D25" s="59">
        <v>1</v>
      </c>
      <c r="E25" s="81" t="s">
        <v>18</v>
      </c>
      <c r="F25" s="120" t="s">
        <v>57</v>
      </c>
      <c r="G25" s="18"/>
      <c r="H25" s="128"/>
      <c r="I25" s="81"/>
      <c r="J25" s="81"/>
      <c r="K25" s="81"/>
      <c r="L25" s="128"/>
      <c r="M25" s="128"/>
      <c r="N25" s="19">
        <f t="shared" si="0"/>
        <v>1800</v>
      </c>
      <c r="O25" s="74">
        <v>1800</v>
      </c>
      <c r="P25" s="21"/>
      <c r="Q25" s="22">
        <f t="shared" si="1"/>
        <v>0</v>
      </c>
      <c r="R25" s="58" t="str">
        <f t="shared" si="2"/>
        <v xml:space="preserve"> </v>
      </c>
      <c r="T25" s="77"/>
    </row>
    <row r="26" spans="1:20" ht="13.5" customHeight="1" thickTop="1" thickBot="1" x14ac:dyDescent="0.35">
      <c r="A26" s="3"/>
      <c r="B26" s="3"/>
      <c r="C26" s="45"/>
      <c r="D26" s="3"/>
      <c r="E26" s="45"/>
      <c r="F26" s="45"/>
      <c r="G26" s="3"/>
      <c r="H26" s="45"/>
      <c r="I26" s="45"/>
      <c r="J26" s="45"/>
      <c r="K26" s="45"/>
      <c r="L26" s="45"/>
      <c r="M26" s="45"/>
      <c r="N26" s="3"/>
      <c r="O26" s="3"/>
      <c r="P26" s="3"/>
      <c r="Q26" s="3"/>
      <c r="R26" s="3"/>
      <c r="S26" s="3"/>
      <c r="T26" s="77"/>
    </row>
    <row r="27" spans="1:20" ht="60.75" customHeight="1" thickTop="1" thickBot="1" x14ac:dyDescent="0.35">
      <c r="A27" s="4"/>
      <c r="B27" s="138" t="s">
        <v>6</v>
      </c>
      <c r="C27" s="138"/>
      <c r="D27" s="138"/>
      <c r="E27" s="138"/>
      <c r="F27" s="138"/>
      <c r="G27" s="138"/>
      <c r="H27" s="48"/>
      <c r="I27" s="48"/>
      <c r="J27" s="48"/>
      <c r="K27" s="49"/>
      <c r="L27" s="49"/>
      <c r="M27" s="49"/>
      <c r="N27" s="5"/>
      <c r="O27" s="41" t="s">
        <v>7</v>
      </c>
      <c r="P27" s="129" t="s">
        <v>8</v>
      </c>
      <c r="Q27" s="130"/>
      <c r="R27" s="131"/>
    </row>
    <row r="28" spans="1:20" ht="33" customHeight="1" thickTop="1" thickBot="1" x14ac:dyDescent="0.35">
      <c r="A28" s="4"/>
      <c r="B28" s="132" t="s">
        <v>5</v>
      </c>
      <c r="C28" s="132"/>
      <c r="D28" s="132"/>
      <c r="E28" s="132"/>
      <c r="F28" s="132"/>
      <c r="G28" s="132"/>
      <c r="H28" s="50"/>
      <c r="K28" s="51"/>
      <c r="L28" s="51"/>
      <c r="M28" s="51"/>
      <c r="N28" s="6"/>
      <c r="O28" s="7">
        <f>SUM(N7:N25)</f>
        <v>43800</v>
      </c>
      <c r="P28" s="133">
        <f>SUM(Q7:Q25)</f>
        <v>0</v>
      </c>
      <c r="Q28" s="134"/>
      <c r="R28" s="135"/>
    </row>
    <row r="29" spans="1:20" ht="39.75" customHeight="1" thickTop="1" x14ac:dyDescent="0.3">
      <c r="A29" s="4"/>
      <c r="I29" s="52"/>
      <c r="J29" s="52"/>
      <c r="K29" s="53"/>
      <c r="L29" s="53"/>
      <c r="M29" s="53"/>
      <c r="N29" s="9"/>
      <c r="O29" s="9"/>
      <c r="P29" s="8"/>
      <c r="Q29" s="8"/>
      <c r="R29" s="8"/>
      <c r="S29" s="8"/>
    </row>
    <row r="30" spans="1:20" ht="19.95" customHeight="1" x14ac:dyDescent="0.3">
      <c r="A30" s="4"/>
      <c r="K30" s="53"/>
      <c r="L30" s="53"/>
      <c r="M30" s="53"/>
      <c r="N30" s="9"/>
      <c r="O30" s="10"/>
      <c r="P30" s="10"/>
      <c r="Q30" s="10"/>
      <c r="R30" s="8"/>
      <c r="S30" s="8"/>
    </row>
    <row r="31" spans="1:20" ht="71.25" customHeight="1" x14ac:dyDescent="0.3">
      <c r="A31" s="4"/>
      <c r="K31" s="53"/>
      <c r="L31" s="53"/>
      <c r="M31" s="53"/>
      <c r="N31" s="9"/>
      <c r="O31" s="10"/>
      <c r="P31" s="10"/>
      <c r="Q31" s="10"/>
      <c r="R31" s="8"/>
      <c r="S31" s="8"/>
    </row>
    <row r="32" spans="1:20" ht="36" customHeight="1" x14ac:dyDescent="0.3">
      <c r="A32" s="4"/>
      <c r="K32" s="48"/>
      <c r="L32" s="54"/>
      <c r="M32" s="54"/>
      <c r="N32" s="11"/>
      <c r="O32" s="9"/>
      <c r="P32" s="8"/>
      <c r="Q32" s="8"/>
      <c r="R32" s="8"/>
      <c r="S32" s="8"/>
    </row>
    <row r="33" spans="1:19" ht="14.25" customHeight="1" x14ac:dyDescent="0.3">
      <c r="A33" s="4"/>
      <c r="B33" s="8"/>
      <c r="C33" s="46"/>
      <c r="D33" s="12"/>
      <c r="E33" s="47"/>
      <c r="F33" s="46"/>
      <c r="G33" s="9"/>
      <c r="H33" s="46"/>
      <c r="I33" s="46"/>
      <c r="J33" s="55"/>
      <c r="K33" s="55"/>
      <c r="L33" s="55"/>
      <c r="M33" s="55"/>
      <c r="N33" s="9"/>
      <c r="O33" s="9"/>
      <c r="P33" s="8"/>
      <c r="Q33" s="8"/>
      <c r="R33" s="8"/>
      <c r="S33" s="8"/>
    </row>
    <row r="34" spans="1:19" ht="14.25" customHeight="1" x14ac:dyDescent="0.3">
      <c r="A34" s="4"/>
      <c r="B34" s="8"/>
      <c r="C34" s="46"/>
      <c r="D34" s="12"/>
      <c r="E34" s="47"/>
      <c r="F34" s="46"/>
      <c r="G34" s="9"/>
      <c r="H34" s="46"/>
      <c r="I34" s="46"/>
      <c r="J34" s="55"/>
      <c r="K34" s="55"/>
      <c r="L34" s="55"/>
      <c r="M34" s="55"/>
      <c r="N34" s="9"/>
      <c r="O34" s="9"/>
      <c r="P34" s="8"/>
      <c r="Q34" s="8"/>
      <c r="R34" s="8"/>
      <c r="S34" s="8"/>
    </row>
    <row r="35" spans="1:19" ht="14.25" customHeight="1" x14ac:dyDescent="0.3">
      <c r="A35" s="4"/>
      <c r="B35" s="8"/>
      <c r="C35" s="46"/>
      <c r="D35" s="12"/>
      <c r="E35" s="47"/>
      <c r="F35" s="46"/>
      <c r="G35" s="9"/>
      <c r="H35" s="46"/>
      <c r="I35" s="46"/>
      <c r="J35" s="55"/>
      <c r="K35" s="55"/>
      <c r="L35" s="55"/>
      <c r="M35" s="55"/>
      <c r="N35" s="9"/>
      <c r="O35" s="9"/>
      <c r="P35" s="8"/>
      <c r="Q35" s="8"/>
      <c r="R35" s="8"/>
      <c r="S35" s="8"/>
    </row>
    <row r="36" spans="1:19" ht="14.25" customHeight="1" x14ac:dyDescent="0.3">
      <c r="A36" s="4"/>
      <c r="B36" s="8"/>
      <c r="C36" s="46"/>
      <c r="D36" s="12"/>
      <c r="E36" s="47"/>
      <c r="F36" s="46"/>
      <c r="G36" s="9"/>
      <c r="H36" s="46"/>
      <c r="I36" s="46"/>
      <c r="J36" s="55"/>
      <c r="K36" s="55"/>
      <c r="L36" s="55"/>
      <c r="M36" s="55"/>
      <c r="N36" s="9"/>
      <c r="O36" s="9"/>
      <c r="P36" s="8"/>
      <c r="Q36" s="8"/>
      <c r="R36" s="8"/>
      <c r="S36" s="8"/>
    </row>
    <row r="37" spans="1:19" x14ac:dyDescent="0.3">
      <c r="C37" s="28"/>
      <c r="D37"/>
      <c r="E37" s="28"/>
      <c r="F37" s="28"/>
      <c r="G37"/>
      <c r="H37" s="28"/>
      <c r="I37" s="28"/>
      <c r="M37" s="28"/>
      <c r="N37"/>
    </row>
    <row r="38" spans="1:19" x14ac:dyDescent="0.3">
      <c r="C38" s="28"/>
      <c r="D38"/>
      <c r="E38" s="28"/>
      <c r="F38" s="28"/>
      <c r="G38"/>
      <c r="H38" s="28"/>
      <c r="I38" s="28"/>
      <c r="M38" s="28"/>
      <c r="N38"/>
    </row>
    <row r="39" spans="1:19" x14ac:dyDescent="0.3">
      <c r="C39" s="28"/>
      <c r="D39"/>
      <c r="E39" s="28"/>
      <c r="F39" s="28"/>
      <c r="G39"/>
      <c r="H39" s="28"/>
      <c r="I39" s="28"/>
      <c r="M39" s="28"/>
      <c r="N39"/>
    </row>
  </sheetData>
  <sheetProtection password="F79C" sheet="1" objects="1" scenarios="1" selectLockedCells="1"/>
  <mergeCells count="16">
    <mergeCell ref="M9:M15"/>
    <mergeCell ref="M17:M21"/>
    <mergeCell ref="L17:L21"/>
    <mergeCell ref="L22:L25"/>
    <mergeCell ref="H17:H21"/>
    <mergeCell ref="B1:C1"/>
    <mergeCell ref="B27:G27"/>
    <mergeCell ref="G3:L3"/>
    <mergeCell ref="G2:L2"/>
    <mergeCell ref="H9:H15"/>
    <mergeCell ref="L9:L15"/>
    <mergeCell ref="M22:M25"/>
    <mergeCell ref="H22:H25"/>
    <mergeCell ref="P27:R27"/>
    <mergeCell ref="B28:G28"/>
    <mergeCell ref="P28:R28"/>
  </mergeCells>
  <conditionalFormatting sqref="B7:B25">
    <cfRule type="containsBlanks" dxfId="23" priority="45">
      <formula>LEN(TRIM(B7))=0</formula>
    </cfRule>
  </conditionalFormatting>
  <conditionalFormatting sqref="G7:G25">
    <cfRule type="containsBlanks" dxfId="22" priority="43">
      <formula>LEN(TRIM(G7))=0</formula>
    </cfRule>
    <cfRule type="notContainsBlanks" dxfId="21" priority="44">
      <formula>LEN(TRIM(G7))&gt;0</formula>
    </cfRule>
  </conditionalFormatting>
  <conditionalFormatting sqref="B7:B25">
    <cfRule type="cellIs" dxfId="20" priority="40" operator="greaterThanOrEqual">
      <formula>1</formula>
    </cfRule>
  </conditionalFormatting>
  <conditionalFormatting sqref="P8:P9 P11:P12 P14:P15 P17:P18 P20:P21 P23:P24">
    <cfRule type="notContainsBlanks" dxfId="19" priority="38">
      <formula>LEN(TRIM(P8))&gt;0</formula>
    </cfRule>
    <cfRule type="containsBlanks" dxfId="18" priority="39">
      <formula>LEN(TRIM(P8))=0</formula>
    </cfRule>
  </conditionalFormatting>
  <conditionalFormatting sqref="R7:R25">
    <cfRule type="cellIs" dxfId="17" priority="36" operator="equal">
      <formula>"NEVYHOVUJE"</formula>
    </cfRule>
    <cfRule type="cellIs" dxfId="16" priority="37" operator="equal">
      <formula>"VYHOVUJE"</formula>
    </cfRule>
  </conditionalFormatting>
  <conditionalFormatting sqref="P7 P10 P13 P16 P19 P22 P25">
    <cfRule type="notContainsBlanks" dxfId="15" priority="34">
      <formula>LEN(TRIM(P7))&gt;0</formula>
    </cfRule>
    <cfRule type="containsBlanks" dxfId="14" priority="35">
      <formula>LEN(TRIM(P7))=0</formula>
    </cfRule>
  </conditionalFormatting>
  <conditionalFormatting sqref="B4">
    <cfRule type="containsBlanks" dxfId="13" priority="26">
      <formula>LEN(TRIM(B4))=0</formula>
    </cfRule>
    <cfRule type="notContainsBlanks" dxfId="12" priority="27">
      <formula>LEN(TRIM(B4))&gt;0</formula>
    </cfRule>
  </conditionalFormatting>
  <conditionalFormatting sqref="D7">
    <cfRule type="containsBlanks" dxfId="11" priority="12">
      <formula>LEN(TRIM(D7))=0</formula>
    </cfRule>
  </conditionalFormatting>
  <conditionalFormatting sqref="D8">
    <cfRule type="containsBlanks" dxfId="10" priority="11">
      <formula>LEN(TRIM(D8))=0</formula>
    </cfRule>
  </conditionalFormatting>
  <conditionalFormatting sqref="D9:D15">
    <cfRule type="containsBlanks" dxfId="9" priority="10">
      <formula>LEN(TRIM(D9))=0</formula>
    </cfRule>
  </conditionalFormatting>
  <conditionalFormatting sqref="D16">
    <cfRule type="containsBlanks" dxfId="8" priority="9">
      <formula>LEN(TRIM(D16))=0</formula>
    </cfRule>
  </conditionalFormatting>
  <conditionalFormatting sqref="D17">
    <cfRule type="containsBlanks" dxfId="7" priority="8">
      <formula>LEN(TRIM(D17))=0</formula>
    </cfRule>
  </conditionalFormatting>
  <conditionalFormatting sqref="D21">
    <cfRule type="containsBlanks" dxfId="6" priority="7">
      <formula>LEN(TRIM(D21))=0</formula>
    </cfRule>
  </conditionalFormatting>
  <conditionalFormatting sqref="D18">
    <cfRule type="containsBlanks" dxfId="5" priority="6">
      <formula>LEN(TRIM(D18))=0</formula>
    </cfRule>
  </conditionalFormatting>
  <conditionalFormatting sqref="D19">
    <cfRule type="containsBlanks" dxfId="4" priority="5">
      <formula>LEN(TRIM(D19))=0</formula>
    </cfRule>
  </conditionalFormatting>
  <conditionalFormatting sqref="D20">
    <cfRule type="containsBlanks" dxfId="3" priority="4">
      <formula>LEN(TRIM(D20))=0</formula>
    </cfRule>
  </conditionalFormatting>
  <conditionalFormatting sqref="D22:D23">
    <cfRule type="containsBlanks" dxfId="2" priority="3">
      <formula>LEN(TRIM(D22))=0</formula>
    </cfRule>
  </conditionalFormatting>
  <conditionalFormatting sqref="D25">
    <cfRule type="containsBlanks" dxfId="1" priority="2">
      <formula>LEN(TRIM(D25))=0</formula>
    </cfRule>
  </conditionalFormatting>
  <conditionalFormatting sqref="D24">
    <cfRule type="containsBlanks" dxfId="0" priority="1">
      <formula>LEN(TRIM(D24))=0</formula>
    </cfRule>
  </conditionalFormatting>
  <dataValidations count="2">
    <dataValidation type="list" showInputMessage="1" showErrorMessage="1" sqref="E7:E24">
      <formula1>"ks,bal,sada,"</formula1>
    </dataValidation>
    <dataValidation type="list" showInputMessage="1" showErrorMessage="1" sqref="I7:I25">
      <formula1>"ANO,NE"</formula1>
    </dataValidation>
  </dataValidations>
  <pageMargins left="0.70866141732283472" right="0.70866141732283472" top="0.78740157480314965" bottom="0.78740157480314965" header="0.31496062992125984" footer="0.31496062992125984"/>
  <pageSetup paperSize="9" scale="4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Mgr. Petr NĚMEC</cp:lastModifiedBy>
  <cp:lastPrinted>2016-09-19T06:23:40Z</cp:lastPrinted>
  <dcterms:created xsi:type="dcterms:W3CDTF">2014-03-05T12:43:32Z</dcterms:created>
  <dcterms:modified xsi:type="dcterms:W3CDTF">2016-10-06T10:15:55Z</dcterms:modified>
</cp:coreProperties>
</file>