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508" windowWidth="14400" windowHeight="3612" tabRatio="939"/>
  </bookViews>
  <sheets>
    <sheet name="Kancelářské potřeby" sheetId="22" r:id="rId1"/>
  </sheets>
  <definedNames>
    <definedName name="_xlnm.Print_Area" localSheetId="0">'Kancelářské potřeby'!$B$1:$Q$103</definedName>
  </definedNames>
  <calcPr calcId="145621"/>
</workbook>
</file>

<file path=xl/calcChain.xml><?xml version="1.0" encoding="utf-8"?>
<calcChain xmlns="http://schemas.openxmlformats.org/spreadsheetml/2006/main">
  <c r="P15" i="22" l="1"/>
  <c r="Q15" i="22"/>
  <c r="P16" i="22"/>
  <c r="Q16" i="22"/>
  <c r="P17" i="22"/>
  <c r="Q17" i="22"/>
  <c r="P18" i="22"/>
  <c r="Q18" i="22"/>
  <c r="P19" i="22"/>
  <c r="Q19" i="22"/>
  <c r="P20" i="22"/>
  <c r="Q20" i="22"/>
  <c r="P21" i="22"/>
  <c r="Q21" i="22"/>
  <c r="P22" i="22"/>
  <c r="Q22" i="22"/>
  <c r="P23" i="22"/>
  <c r="Q23" i="22"/>
  <c r="P24" i="22"/>
  <c r="Q24" i="22"/>
  <c r="P25" i="22"/>
  <c r="Q25" i="22"/>
  <c r="P26" i="22"/>
  <c r="Q26" i="22"/>
  <c r="P27" i="22"/>
  <c r="Q27" i="22"/>
  <c r="P28" i="22"/>
  <c r="Q28" i="22"/>
  <c r="P29" i="22"/>
  <c r="Q29" i="22"/>
  <c r="P30" i="22"/>
  <c r="Q30" i="22"/>
  <c r="P31" i="22"/>
  <c r="Q31" i="22"/>
  <c r="P32" i="22"/>
  <c r="Q32" i="22"/>
  <c r="P33" i="22"/>
  <c r="Q33" i="22"/>
  <c r="P34" i="22"/>
  <c r="Q34" i="22"/>
  <c r="P35" i="22"/>
  <c r="Q35" i="22"/>
  <c r="P36" i="22"/>
  <c r="Q36" i="22"/>
  <c r="P37" i="22"/>
  <c r="Q37" i="22"/>
  <c r="P38" i="22"/>
  <c r="Q38" i="22"/>
  <c r="P39" i="22"/>
  <c r="Q39" i="22"/>
  <c r="P40" i="22"/>
  <c r="Q40" i="22"/>
  <c r="P41" i="22"/>
  <c r="Q41" i="22"/>
  <c r="P42" i="22"/>
  <c r="Q42" i="22"/>
  <c r="P43" i="22"/>
  <c r="Q43" i="22"/>
  <c r="P44" i="22"/>
  <c r="Q44" i="22"/>
  <c r="P45" i="22"/>
  <c r="Q45" i="22"/>
  <c r="P46" i="22"/>
  <c r="Q46" i="22"/>
  <c r="P47" i="22"/>
  <c r="Q47" i="22"/>
  <c r="P48" i="22"/>
  <c r="Q48" i="22"/>
  <c r="P49" i="22"/>
  <c r="Q49" i="22"/>
  <c r="P50" i="22"/>
  <c r="Q50" i="22"/>
  <c r="P51" i="22"/>
  <c r="Q51" i="22"/>
  <c r="P52" i="22"/>
  <c r="Q52" i="22"/>
  <c r="P53" i="22"/>
  <c r="Q53" i="22"/>
  <c r="P54" i="22"/>
  <c r="Q54" i="22"/>
  <c r="P55" i="22"/>
  <c r="Q55" i="22"/>
  <c r="P56" i="22"/>
  <c r="Q56" i="22"/>
  <c r="P57" i="22"/>
  <c r="Q57" i="22"/>
  <c r="P58" i="22"/>
  <c r="Q58" i="22"/>
  <c r="P59" i="22"/>
  <c r="Q59" i="22"/>
  <c r="P60" i="22"/>
  <c r="Q60" i="22"/>
  <c r="P61" i="22"/>
  <c r="Q61" i="22"/>
  <c r="P62" i="22"/>
  <c r="Q62" i="22"/>
  <c r="P63" i="22"/>
  <c r="Q63" i="22"/>
  <c r="P64" i="22"/>
  <c r="Q64" i="22"/>
  <c r="P65" i="22"/>
  <c r="Q65" i="22"/>
  <c r="P66" i="22"/>
  <c r="Q66" i="22"/>
  <c r="P67" i="22"/>
  <c r="Q67" i="22"/>
  <c r="P68" i="22"/>
  <c r="Q68" i="22"/>
  <c r="P69" i="22"/>
  <c r="Q69" i="22"/>
  <c r="P70" i="22"/>
  <c r="Q70" i="22"/>
  <c r="P71" i="22"/>
  <c r="Q71" i="22"/>
  <c r="P72" i="22"/>
  <c r="Q72" i="22"/>
  <c r="P73" i="22"/>
  <c r="Q73" i="22"/>
  <c r="P74" i="22"/>
  <c r="Q74" i="22"/>
  <c r="P75" i="22"/>
  <c r="Q75" i="22"/>
  <c r="P76" i="22"/>
  <c r="Q76" i="22"/>
  <c r="P77" i="22"/>
  <c r="Q77" i="22"/>
  <c r="P78" i="22"/>
  <c r="Q78" i="22"/>
  <c r="P79" i="22"/>
  <c r="Q79" i="22"/>
  <c r="P80" i="22"/>
  <c r="Q80" i="22"/>
  <c r="P81" i="22"/>
  <c r="Q81" i="22"/>
  <c r="P82" i="22"/>
  <c r="Q82" i="22"/>
  <c r="P83" i="22"/>
  <c r="Q83" i="22"/>
  <c r="P84" i="22"/>
  <c r="Q84" i="22"/>
  <c r="P85" i="22"/>
  <c r="Q85" i="22"/>
  <c r="P86" i="22"/>
  <c r="Q86" i="22"/>
  <c r="P87" i="22"/>
  <c r="Q87" i="22"/>
  <c r="P88" i="22"/>
  <c r="Q88" i="22"/>
  <c r="P89" i="22"/>
  <c r="Q89" i="22"/>
  <c r="P90" i="22"/>
  <c r="Q90" i="22"/>
  <c r="P91" i="22"/>
  <c r="Q91" i="22"/>
  <c r="P92" i="22"/>
  <c r="Q92" i="22"/>
  <c r="P93" i="22"/>
  <c r="Q93" i="22"/>
  <c r="P94" i="22"/>
  <c r="Q94" i="22"/>
  <c r="P95" i="22"/>
  <c r="Q95" i="22"/>
  <c r="P96" i="22"/>
  <c r="Q96" i="22"/>
  <c r="P97" i="22"/>
  <c r="Q97" i="22"/>
  <c r="P98" i="22"/>
  <c r="Q98" i="22"/>
  <c r="P99" i="22"/>
  <c r="Q99" i="22"/>
  <c r="P100" i="22"/>
  <c r="Q100" i="22"/>
  <c r="Q14" i="22"/>
  <c r="P14" i="22"/>
  <c r="Q13" i="22"/>
  <c r="P13" i="22"/>
  <c r="Q12" i="22"/>
  <c r="P12" i="22"/>
  <c r="Q11" i="22"/>
  <c r="P11" i="22"/>
  <c r="Q10" i="22"/>
  <c r="P10" i="22"/>
  <c r="Q9" i="22"/>
  <c r="P9" i="22"/>
  <c r="Q8" i="22"/>
  <c r="P8" i="22"/>
  <c r="Q7" i="22"/>
  <c r="P7" i="22"/>
  <c r="M74" i="22" l="1"/>
  <c r="M75" i="22"/>
  <c r="M70" i="22"/>
  <c r="M85" i="22"/>
  <c r="M86" i="22"/>
  <c r="M87" i="22"/>
  <c r="M88" i="22"/>
  <c r="M89" i="22"/>
  <c r="M90" i="22"/>
  <c r="M91" i="22"/>
  <c r="M92" i="22"/>
  <c r="M93" i="22"/>
  <c r="M94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1" i="22"/>
  <c r="M72" i="22"/>
  <c r="M73" i="22"/>
  <c r="M8" i="22" l="1"/>
  <c r="M9" i="22"/>
  <c r="M10" i="22"/>
  <c r="M11" i="22"/>
  <c r="M12" i="22"/>
  <c r="M13" i="22"/>
  <c r="M14" i="22"/>
  <c r="M15" i="22"/>
  <c r="M76" i="22"/>
  <c r="M77" i="22"/>
  <c r="M78" i="22"/>
  <c r="M79" i="22"/>
  <c r="M80" i="22"/>
  <c r="M81" i="22"/>
  <c r="M82" i="22"/>
  <c r="M83" i="22"/>
  <c r="M84" i="22"/>
  <c r="M95" i="22"/>
  <c r="M96" i="22"/>
  <c r="M97" i="22"/>
  <c r="M98" i="22"/>
  <c r="M99" i="22"/>
  <c r="M100" i="22"/>
  <c r="M7" i="22"/>
  <c r="N103" i="22" l="1"/>
  <c r="O103" i="22" l="1"/>
</calcChain>
</file>

<file path=xl/sharedStrings.xml><?xml version="1.0" encoding="utf-8"?>
<sst xmlns="http://schemas.openxmlformats.org/spreadsheetml/2006/main" count="340" uniqueCount="200">
  <si>
    <t>Množství</t>
  </si>
  <si>
    <t>Položka</t>
  </si>
  <si>
    <t>CELKOVÁ MAXIMÁLNÍ CENA za celou VZ 
v Kč BEZ DPH</t>
  </si>
  <si>
    <t>CELKOVÁ NABÍDKOVÁ CENA v Kč bez DPH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</si>
  <si>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</si>
  <si>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</si>
  <si>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</si>
  <si>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</si>
  <si>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</si>
  <si>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</si>
  <si>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</t>
  </si>
  <si>
    <t>Popisovač permanent v sadě 4ks</t>
  </si>
  <si>
    <t>sada</t>
  </si>
  <si>
    <t>Popisovač permanent  černý</t>
  </si>
  <si>
    <t>ks</t>
  </si>
  <si>
    <t>Náplň do plnícího pera Parker (bombička modrá)</t>
  </si>
  <si>
    <t>Křenová Dana, 37763 1024</t>
  </si>
  <si>
    <t>Rektorát, Univerzitní 8, UR404,Plzeň</t>
  </si>
  <si>
    <t xml:space="preserve">Papír xerox A4 kvalita"A" 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</si>
  <si>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</si>
  <si>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papír xerox A3 kvalita"A"  </t>
  </si>
  <si>
    <t xml:space="preserve">gelové propisovací pero </t>
  </si>
  <si>
    <t>Xerografický papír A3,200g, 500 listů. Speciální papír pro barevný laserový tisk.Pro profesionální výtisky dokumentů a fotografií.Jedinečný lesklý efekt. Brilantní reprodukce barev. Oboustranný tisk.</t>
  </si>
  <si>
    <t>klikací gelové pero modré, hrot 0,5mm, 12 kusů v balení</t>
  </si>
  <si>
    <t>klikací gelové pero černé, hrot 0,5mm, 12 kusů v balení</t>
  </si>
  <si>
    <t>klikací gelové pero červené, hrot 0,5mm, 12 kusů v balení</t>
  </si>
  <si>
    <t>ÚCV - M. Edlová, Tel: 37763 1907</t>
  </si>
  <si>
    <t>Jungmanova 3, Plzeň</t>
  </si>
  <si>
    <t>Popisovač  permanent v sadě 4ks, červená, modrá, zelená, černá. Tl.1mm - "F". Vodostálý, otěruvzdorný inkoust , kulatý hrot , šíře stopy 0,6mm , na papír, fólie, sklo, plasty, polystyrén, CD/DVD, ventilační uzávěry. DRY SAFE - popisovač nezasychá bez uzavření ani po několika dnech</t>
  </si>
  <si>
    <t>Popisovač permanent  černý. vodostálý, otěruvzdorný inkoust, kulatý hrot, šíře stopy 0,4 mm, na papír, fólie, sklo, plasty, polystyrén, CD/DVD , ventilační uzávěr, DRY SAFE - popisovač nezasychá bez uzavření ani po několika dnech</t>
  </si>
  <si>
    <t>Náplň do plnícího pera Parker (bombička modrá)bal 5ks</t>
  </si>
  <si>
    <t>Aktovka s přihrádkami</t>
  </si>
  <si>
    <t>5 rozšiřitelných přihrádek se štítky pro popis obsahu, 1pevná přihrádka pro uložení volných papírů, 
kapsa na vizitky, kapacita min. 250 listů A4.</t>
  </si>
  <si>
    <t>Křenová Dana, 377631024</t>
  </si>
  <si>
    <t>Rektorát, univerzitní 8, UR404,Plzeň</t>
  </si>
  <si>
    <t>Lepicí tyčinka  min. 40g</t>
  </si>
  <si>
    <t>Vhodné na papír, karton, nevysychá, neobsahuje rozpouštědla.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</si>
  <si>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</si>
  <si>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</si>
  <si>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 xml:space="preserve">Spojovače 26/6  </t>
  </si>
  <si>
    <t xml:space="preserve">spojovače určené do sešívačky Maped </t>
  </si>
  <si>
    <t xml:space="preserve">Papír xerox A4 kvalita "A" </t>
  </si>
  <si>
    <t>Závěsný držák komplet s 10ti kapsami</t>
  </si>
  <si>
    <t>Pultový stojan v nadčasovém designu, pevná plastová základna.Matná fólie zabraňuje rušivým odrazům světla.Kompletní celokovový držák dodávaný s 10ti kapsami.•Snadná výměna vložených informací, jako např. ceníků, telefonních seznamů atp. díky oboustrannému otevírání. zarážky stojanu udrží otevřené kapsy na požadovaném místě.</t>
  </si>
  <si>
    <t>Euroobal A4 - hladký</t>
  </si>
  <si>
    <t>čiré, min. 45 mic., balení 100 ks.</t>
  </si>
  <si>
    <t>Blok nelepený bílý - špalík 8-9 x 8-9 cm</t>
  </si>
  <si>
    <t>nelepený bílý, volné listy.</t>
  </si>
  <si>
    <t>Samolepící blok 75 x 75 mm ± 2 mm- neon žlutá</t>
  </si>
  <si>
    <t>adhezní bloček - neon, opatřen lepicí vrstvou pouze zpoloviny, nezanechává stopy po lepidle. 100 lístků.</t>
  </si>
  <si>
    <t xml:space="preserve">Papír xerox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</si>
  <si>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</si>
  <si>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Lepicí páska s odvíječem lepenky 19mm</t>
  </si>
  <si>
    <t>čirá páska, šíře 19 mm, návin min 30 m, odvíječ s kovovým nožem.</t>
  </si>
  <si>
    <t>Lepicí tyčinka  min. 20g</t>
  </si>
  <si>
    <t>Vhodné na  papír, karton, nevysychá, neobsahuje rozpouštědla.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</si>
  <si>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</si>
  <si>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</si>
  <si>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</si>
  <si>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</si>
  <si>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</si>
  <si>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</si>
  <si>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</si>
  <si>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</si>
  <si>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tabulový 2,5 mm - černý</t>
  </si>
  <si>
    <t>stíratelný, světlostálý, kulatý, vláknový hrot, šíře stopy 2,5 mm, ventilační uzávěr. Na bílé tabule, sklo, PVC, porcelán.</t>
  </si>
  <si>
    <t>Popisovač tabulový 2,5 mm - sada 4ks</t>
  </si>
  <si>
    <t>stíratelný, světlostálý, kulatý, vláknový hrot, šíře stopy 2,5 mm, ventilační uzávěr. Na bílé tabule, sklo, PVC, porcelán. Sada 4 ks.</t>
  </si>
  <si>
    <t>Magnety 24 mm - mix barev</t>
  </si>
  <si>
    <t>doplněk ke všem magnetickým tabulím, barevný mix, průměr 24 mm,  10 ks v balení</t>
  </si>
  <si>
    <t xml:space="preserve">Čisticí houba magnetická na bílé tabule </t>
  </si>
  <si>
    <t>s filcem, vyměnitelné vložky.</t>
  </si>
  <si>
    <t>Děrovačka - min.20 listů</t>
  </si>
  <si>
    <t>s bočním raménkem pro nastavení formátu, s ukazatelem středu,rozteč děr 8cm, kapac. děrování min.20 listů současně.</t>
  </si>
  <si>
    <t>Sešívačka min.20listů</t>
  </si>
  <si>
    <t>sešití min.20 listů, spojovače 24/6, celokovová nebo kovová + pevný plast.</t>
  </si>
  <si>
    <t>Sešívačka velkokapacitní min. 70 listů</t>
  </si>
  <si>
    <t>velkokapacitní sešívačka, sešití min 70 listů, spojovače 24/6, 23/8, 24/8, , 23/13.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</si>
  <si>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</si>
  <si>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</si>
  <si>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Příjmový pokladní doklad - nečíslovaný</t>
  </si>
  <si>
    <t>formát A6, propisovací, 100 listů.</t>
  </si>
  <si>
    <t xml:space="preserve">Jmenovka s klipem na šířku </t>
  </si>
  <si>
    <t>klip se spínacím špendlíkem, formát 57 x 92 mm,čiré PVC,  možnost vložit vlastní vizitku, 50 ks v balení.</t>
  </si>
  <si>
    <t xml:space="preserve">Pryž </t>
  </si>
  <si>
    <t xml:space="preserve">na grafitové tužky. </t>
  </si>
  <si>
    <t>Univerzitní 22, Plzeň,    3. patro, místnost UU304</t>
  </si>
  <si>
    <t>ÚJP - Bušková, tel:37763 5201</t>
  </si>
  <si>
    <t xml:space="preserve">Euroobal A4 - krupička </t>
  </si>
  <si>
    <t>čiré, min. 45 mic.,  balení 100 ks.</t>
  </si>
  <si>
    <t xml:space="preserve">Papír xerox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</si>
  <si>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</si>
  <si>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Lepicí páska 50mm x 66m transparentní</t>
  </si>
  <si>
    <t>kvalitní lepicí páska průhledná.</t>
  </si>
  <si>
    <t>Lepicí páska oboustranná 50mmx10m</t>
  </si>
  <si>
    <t xml:space="preserve">polypropylenová oboustranná lepicí páska, univerzální použití,  možnost použít pro podlahové krytiny a koberce. </t>
  </si>
  <si>
    <t>Popisovač lihový 1mm - červený</t>
  </si>
  <si>
    <t>voděodolný, otěruvzdorný inkoust, vláknový hrot, ergonomický úchop, šíře stopy 1 mm, ventilační uzávěry, na fólie, filmy, sklo, plasty.</t>
  </si>
  <si>
    <t>Popisovač lihový 1 mm - černý</t>
  </si>
  <si>
    <t>popisovač líhový permanent, kulatý hrot 2,5mm, červený</t>
  </si>
  <si>
    <t>popisovač líhový permanent, kulatý hrot 2,5mm, černý</t>
  </si>
  <si>
    <t>popisovač líhový permanent, kulatý hrot 2,5mm,  modrý</t>
  </si>
  <si>
    <t>Určen k psaní na neporézní materiály, plasty, sklo, gumu, kůži, kovy, atd. Inkoust je odolný vodě</t>
  </si>
  <si>
    <t>Archivační krabice na dokumenty A4 
(š 9-11,5 cm)</t>
  </si>
  <si>
    <t>kartonová krabice pro dlouhodobé skladování dokumentů  formátu A4, šíře hřbetu 9 -11,5 cm, možnost uložení ve skupinovém boxu, cca 330x260x110 mm.</t>
  </si>
  <si>
    <t>Archivační kontejner na pořadače s víkem</t>
  </si>
  <si>
    <t>papírová krabice  s víkem pro přehlednější a souhrnné ukládání až 6 ks archivačních krabic se hřbetem 80 mm nebo 5 ks krabic se hřbetem 100 mm.
Možnost stohování, potisk pro popis na víku i bočních stranách.</t>
  </si>
  <si>
    <t>Samolepící záložky 20 x 50 mm - 4 barvy</t>
  </si>
  <si>
    <t>možnost mnohonásobné aplikace, po odlepení nezanechávají žádnou stopu, 4 x 50 listů.</t>
  </si>
  <si>
    <t>Ing. Pavol Janča           737 619 252</t>
  </si>
  <si>
    <t>Univerzitní 22, UK 008,Plzeň</t>
  </si>
  <si>
    <t>UK - V. Milotová,tel: 37763 7701</t>
  </si>
  <si>
    <t>Pořadač pákový A4 - 5cm - zelený</t>
  </si>
  <si>
    <t>vnějšek plast, vnitřek hladký papír, formát A4, šíře 50 cm.</t>
  </si>
  <si>
    <t>Pořadač pákový A4 - 7,5 cm - zelený</t>
  </si>
  <si>
    <t xml:space="preserve"> vnějšek plast, vnitřek hladký papír.</t>
  </si>
  <si>
    <t>Rychlovazače PVC, euroděrování, A4 - zelená</t>
  </si>
  <si>
    <t>eurozávěs, formát A4, přední strana průhl., zadní barevná.</t>
  </si>
  <si>
    <t>Rychlovazače PVC, euroděrování, A4 - červená</t>
  </si>
  <si>
    <t>Blok lepený bílý -  špalík 8-9 x 8-9 cm</t>
  </si>
  <si>
    <t>slepený špalíček bílých papírů.</t>
  </si>
  <si>
    <t>Samolepící blok 75 x 75 mm ± 2 mm- neon oranž</t>
  </si>
  <si>
    <t xml:space="preserve">Blok A5 boční spirála čistý </t>
  </si>
  <si>
    <t xml:space="preserve">min. 50 listů, spirála vlevo </t>
  </si>
  <si>
    <t xml:space="preserve">Blok A5 boční spirála linka </t>
  </si>
  <si>
    <t xml:space="preserve">min. 50 listů , spirála vlevo 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</si>
  <si>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</si>
  <si>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</si>
  <si>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25mm x 66m transparentní</t>
  </si>
  <si>
    <t>Gelové pero 0,5 mm - modrá náplň</t>
  </si>
  <si>
    <t>stiskací mechanismus, vyměnitelná gelová náplň, plastové tělo, jehlový hrot 0,5 mm pro tenké psaní.</t>
  </si>
  <si>
    <t>Popisovač - 0,3 mm - sada 4ks</t>
  </si>
  <si>
    <t>jemný plastický hrot, šíře stopy 0,3 mm, sada barvy černá, zelená červená, modrá.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</si>
  <si>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</si>
  <si>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</si>
  <si>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Zvýrazňovač 1-4 mm - sada 6ks</t>
  </si>
  <si>
    <t>Spony kancelářské  32</t>
  </si>
  <si>
    <t xml:space="preserve">rozměr 32 mm, pozinkované,lesklé, min. 75ks v balení.  </t>
  </si>
  <si>
    <t>Rychlouzavírací sáčky 4x6</t>
  </si>
  <si>
    <t>100 ks v balení.</t>
  </si>
  <si>
    <t>Rychlouzavírací sáčky 8x12</t>
  </si>
  <si>
    <t>Rychlouzavírací sáčky 12x17</t>
  </si>
  <si>
    <t>Rychlouzavírací sáčky 25x35</t>
  </si>
  <si>
    <t>Nůžky kancelářské střední</t>
  </si>
  <si>
    <t>vysoce kvalitní nůžky, nožnice vyrobené z tvrzené japonské oceli s nerezovou úpravou , ergonomické držení - měkký dotek,délka nůžek min 21cm.</t>
  </si>
  <si>
    <t>Papír na laserový barevný tisk (bílý) A3, 160g/m2</t>
  </si>
  <si>
    <t xml:space="preserve">A3, 160g/m2,Hlazený papír , je určen pro barevný digitální tisk a kopírování, vhodný i pro inkoustové tiskárny, vysoká hladkost a bělost, formát A3, gramáž 160 g/m2, balení 250 kusů. </t>
  </si>
  <si>
    <t>Papír na laserový barevný tisk (bílý) A4, 160g/m2</t>
  </si>
  <si>
    <t>A4, 160g/m2,Hlazený papír  je určen pro barevný digitální tisk a kopírování, vhodný i pro inkoustové tiskárny, vysoká hladkost a bělost, formát A4, gramáž 160 g/m2, balení 250 kusů</t>
  </si>
  <si>
    <t>NTC -  J. Sudová, tel: 37763 4833</t>
  </si>
  <si>
    <t>Teslova 11, budova H,Plzeň</t>
  </si>
  <si>
    <t>Univerzitní 18,Plzeň</t>
  </si>
  <si>
    <t>Obálka PVC se zipem A5 - čirá</t>
  </si>
  <si>
    <t>materiál PVC , s plastovým zipem</t>
  </si>
  <si>
    <t>Obálka PVC se zipem A4 - čirá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</si>
  <si>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</si>
  <si>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</si>
  <si>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</si>
  <si>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</si>
  <si>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>Popisovač na flipchart 2,5 mm - modrý</t>
  </si>
  <si>
    <t>odolný proti vyschnutí, kulatý hrot, šíře stopy 2,5 mm, na flipchartové tabule, nepropíjí se papírem, ventilační uzávěr.</t>
  </si>
  <si>
    <t>Popisovač na flipchart 2,5 mm - zelený</t>
  </si>
  <si>
    <t>Popisovač na flipchart 2,5 mm - červený</t>
  </si>
  <si>
    <t>Klip kovový 19</t>
  </si>
  <si>
    <t xml:space="preserve">kovové, mnohonásobně použitelné, 12 ks v balení. </t>
  </si>
  <si>
    <t>Klip kovový 25</t>
  </si>
  <si>
    <t>Klip kovový 32</t>
  </si>
  <si>
    <t>Náplň do korekčního strojku 4,2-Tesa ROLLER</t>
  </si>
  <si>
    <t>vyměnitelná náplň TESA 14m x 4,2mm</t>
  </si>
  <si>
    <t>Nůžky velké</t>
  </si>
  <si>
    <t>kvalitní nůžky z nerez oceli, ergonomické úchopy z nelámavé plastické hmoty, délka min 25mm.</t>
  </si>
  <si>
    <t>Pravítko 30cm</t>
  </si>
  <si>
    <t xml:space="preserve"> transparentní.</t>
  </si>
  <si>
    <t xml:space="preserve">EO - pí Vlková, tel: 37763 1146 </t>
  </si>
  <si>
    <t>Univerzitní 8, Plzeň</t>
  </si>
  <si>
    <t xml:space="preserve">Papír xerox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</si>
  <si>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</si>
  <si>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Papír barevný kopírovací A4 80g - mix 5 barev</t>
  </si>
  <si>
    <t xml:space="preserve">pro tisk i kopírování ve všech typech techniky, 1 bal/500 list. </t>
  </si>
  <si>
    <t>ANO</t>
  </si>
  <si>
    <t>Inovace předmětu" Zdravotnické právo a legislativa /Právo a legislativa" pro kombinovanou formu studia - VS- 16 -018</t>
  </si>
  <si>
    <t xml:space="preserve"> Sady pětatřicátníků 14, Plzeň, PC312</t>
  </si>
  <si>
    <t>FPR - Iva Kučerová, tel: 37763 7561</t>
  </si>
  <si>
    <t>samostatná faktura</t>
  </si>
  <si>
    <t xml:space="preserve">Název </t>
  </si>
  <si>
    <t>Měrná jednotka [MJ]</t>
  </si>
  <si>
    <t>Popis</t>
  </si>
  <si>
    <t>Fakturace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</si>
  <si>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</si>
  <si>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</t>
    </r>
  </si>
  <si>
    <t xml:space="preserve">Kontaktní osoba 
k převzetí zboží </t>
  </si>
  <si>
    <t>Místo dodání</t>
  </si>
  <si>
    <t>Kancelářské potřeby 030 -  2016 (KP - 030 - 2016)</t>
  </si>
  <si>
    <t>Priloha_c._1_Kupni_smlouvy_technicka_specifikace_KP-030-2016</t>
  </si>
  <si>
    <t>V případě, že se dodavatel při předání zboží na některá uvedená tel. čísla nedovolá, bude v takovém případě volat tel. č. 377 631 307, 377 631 320.</t>
  </si>
  <si>
    <t>[DOPLNÍ ÚČASTNÍK 
ZADÁVACÍHO ŘÍZENÍ]</t>
  </si>
  <si>
    <t>Účastník zadávacího řízení doplní do jednotlivých prázdných žlutě podbarvených buněk požadované hodnoty.</t>
  </si>
  <si>
    <t>Požadavek Zadavatele:  do sloupce označeného textem:</t>
  </si>
  <si>
    <t>klínový hrot, šíře stopy 1-4 mm, ventilační uzávěr, vhodný i na faxový papír. 6 ks v balení.</t>
  </si>
  <si>
    <r>
      <rPr>
        <b/>
        <sz val="11"/>
        <color theme="1"/>
        <rFont val="Calibri"/>
        <family val="2"/>
        <charset val="238"/>
        <scheme val="minor"/>
      </rPr>
      <t xml:space="preserve">Informace pro účastníka zadávacího řízení: </t>
    </r>
    <r>
      <rPr>
        <sz val="11"/>
        <color theme="1"/>
        <rFont val="Calibri"/>
        <family val="2"/>
        <charset val="238"/>
        <scheme val="minor"/>
      </rPr>
      <t>Pokud se účastníkovi zadávacího řízení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</si>
</sst>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AE7F6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6" fillId="0" borderId="0"/>
  </cellStyleXfs>
  <cellXfs count="156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Border="1" applyAlignment="1" applyProtection="1">
      <alignment horizontal="right" vertical="center" indent="1"/>
    </xf>
    <xf numFmtId="0" fontId="0" fillId="0" borderId="0" xfId="0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Fill="1" applyAlignment="1" applyProtection="1">
      <alignment vertical="center" wrapText="1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1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0" fontId="3" fillId="3" borderId="2" xfId="0" applyNumberFormat="1" applyFont="1" applyFill="1" applyBorder="1" applyAlignment="1" applyProtection="1">
      <alignment horizontal="center" vertical="center" textRotation="90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49" fontId="3" fillId="3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vertical="center"/>
    </xf>
    <xf numFmtId="0" fontId="0" fillId="0" borderId="0" xfId="0" applyNumberFormat="1" applyFill="1" applyAlignment="1" applyProtection="1">
      <alignment vertical="top" wrapTex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</xf>
    <xf numFmtId="49" fontId="3" fillId="3" borderId="2" xfId="0" applyNumberFormat="1" applyFont="1" applyFill="1" applyBorder="1" applyAlignment="1" applyProtection="1">
      <alignment horizontal="center" vertical="center" wrapText="1"/>
    </xf>
    <xf numFmtId="0" fontId="12" fillId="0" borderId="6" xfId="1" applyNumberFormat="1" applyFont="1" applyFill="1" applyBorder="1" applyAlignment="1" applyProtection="1">
      <alignment horizontal="left" vertical="center" wrapText="1"/>
    </xf>
    <xf numFmtId="0" fontId="12" fillId="0" borderId="3" xfId="1" applyNumberFormat="1" applyFont="1" applyFill="1" applyBorder="1" applyAlignment="1" applyProtection="1">
      <alignment horizontal="left" vertical="center" wrapText="1"/>
    </xf>
    <xf numFmtId="0" fontId="12" fillId="0" borderId="1" xfId="1" applyNumberFormat="1" applyFont="1" applyFill="1" applyBorder="1" applyAlignment="1" applyProtection="1">
      <alignment horizontal="left" vertical="center" wrapText="1"/>
    </xf>
    <xf numFmtId="0" fontId="12" fillId="0" borderId="9" xfId="1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 applyProtection="1">
      <alignment horizontal="center" vertical="center" wrapText="1"/>
    </xf>
    <xf numFmtId="0" fontId="17" fillId="0" borderId="1" xfId="2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right" vertical="center"/>
    </xf>
    <xf numFmtId="0" fontId="0" fillId="0" borderId="0" xfId="0" applyFill="1" applyProtection="1"/>
    <xf numFmtId="0" fontId="10" fillId="0" borderId="0" xfId="0" applyFont="1" applyFill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0" fillId="0" borderId="0" xfId="0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left" vertical="center" wrapText="1"/>
    </xf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 indent="1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3" fontId="13" fillId="0" borderId="3" xfId="0" applyNumberFormat="1" applyFont="1" applyFill="1" applyBorder="1" applyAlignment="1" applyProtection="1">
      <alignment horizontal="center" vertical="center" wrapText="1"/>
    </xf>
    <xf numFmtId="0" fontId="14" fillId="0" borderId="3" xfId="1" applyFont="1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 wrapText="1"/>
    </xf>
    <xf numFmtId="49" fontId="0" fillId="0" borderId="3" xfId="0" applyNumberFormat="1" applyFill="1" applyBorder="1" applyAlignment="1" applyProtection="1">
      <alignment horizontal="center" vertical="center" wrapText="1"/>
    </xf>
    <xf numFmtId="3" fontId="13" fillId="0" borderId="6" xfId="0" applyNumberFormat="1" applyFont="1" applyFill="1" applyBorder="1" applyAlignment="1" applyProtection="1">
      <alignment horizontal="center" vertical="center" wrapText="1"/>
    </xf>
    <xf numFmtId="0" fontId="14" fillId="0" borderId="6" xfId="1" applyFont="1" applyFill="1" applyBorder="1" applyAlignment="1" applyProtection="1">
      <alignment horizontal="center" vertical="center"/>
    </xf>
    <xf numFmtId="3" fontId="13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 applyProtection="1">
      <alignment horizontal="center" vertical="center"/>
    </xf>
    <xf numFmtId="3" fontId="13" fillId="0" borderId="9" xfId="0" applyNumberFormat="1" applyFont="1" applyFill="1" applyBorder="1" applyAlignment="1" applyProtection="1">
      <alignment horizontal="center" vertical="center" wrapText="1"/>
    </xf>
    <xf numFmtId="0" fontId="14" fillId="0" borderId="9" xfId="1" applyFont="1" applyFill="1" applyBorder="1" applyAlignment="1" applyProtection="1">
      <alignment horizontal="center" vertical="center"/>
    </xf>
    <xf numFmtId="0" fontId="13" fillId="0" borderId="6" xfId="0" applyNumberFormat="1" applyFont="1" applyFill="1" applyBorder="1" applyAlignment="1" applyProtection="1">
      <alignment horizontal="left" vertical="center" wrapText="1"/>
    </xf>
    <xf numFmtId="0" fontId="13" fillId="0" borderId="6" xfId="1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11" xfId="0" applyBorder="1" applyAlignment="1" applyProtection="1"/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49" fontId="3" fillId="3" borderId="32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right" vertical="center" indent="1"/>
    </xf>
    <xf numFmtId="164" fontId="0" fillId="0" borderId="34" xfId="0" applyNumberFormat="1" applyFill="1" applyBorder="1" applyAlignment="1" applyProtection="1">
      <alignment horizontal="right" vertical="center" indent="1"/>
    </xf>
    <xf numFmtId="164" fontId="0" fillId="0" borderId="35" xfId="0" applyNumberFormat="1" applyFill="1" applyBorder="1" applyAlignment="1" applyProtection="1">
      <alignment horizontal="right" vertical="center" indent="1"/>
    </xf>
    <xf numFmtId="164" fontId="0" fillId="0" borderId="32" xfId="0" applyNumberFormat="1" applyFill="1" applyBorder="1" applyAlignment="1" applyProtection="1">
      <alignment horizontal="right" vertical="center" indent="1"/>
    </xf>
    <xf numFmtId="164" fontId="0" fillId="0" borderId="33" xfId="0" applyNumberFormat="1" applyFont="1" applyFill="1" applyBorder="1" applyAlignment="1" applyProtection="1">
      <alignment horizontal="right" vertical="center" indent="1"/>
    </xf>
    <xf numFmtId="164" fontId="0" fillId="0" borderId="34" xfId="0" applyNumberFormat="1" applyFont="1" applyFill="1" applyBorder="1" applyAlignment="1" applyProtection="1">
      <alignment horizontal="right" vertical="center" indent="1"/>
    </xf>
    <xf numFmtId="49" fontId="1" fillId="3" borderId="30" xfId="0" applyNumberFormat="1" applyFont="1" applyFill="1" applyBorder="1" applyAlignment="1" applyProtection="1">
      <alignment horizontal="center" vertical="center" wrapText="1"/>
    </xf>
    <xf numFmtId="49" fontId="1" fillId="3" borderId="4" xfId="0" applyNumberFormat="1" applyFont="1" applyFill="1" applyBorder="1" applyAlignment="1" applyProtection="1">
      <alignment horizontal="center" vertical="center" wrapText="1"/>
    </xf>
    <xf numFmtId="3" fontId="0" fillId="0" borderId="36" xfId="0" applyNumberFormat="1" applyFill="1" applyBorder="1" applyAlignment="1" applyProtection="1">
      <alignment horizontal="center" vertical="center" wrapText="1"/>
    </xf>
    <xf numFmtId="0" fontId="0" fillId="0" borderId="37" xfId="0" applyNumberFormat="1" applyFont="1" applyFill="1" applyBorder="1" applyAlignment="1" applyProtection="1">
      <alignment horizontal="left" vertical="center" wrapText="1" indent="1"/>
    </xf>
    <xf numFmtId="3" fontId="0" fillId="0" borderId="37" xfId="0" applyNumberFormat="1" applyFill="1" applyBorder="1" applyAlignment="1" applyProtection="1">
      <alignment horizontal="center" vertical="center" wrapText="1"/>
    </xf>
    <xf numFmtId="0" fontId="0" fillId="0" borderId="37" xfId="0" applyNumberFormat="1" applyFill="1" applyBorder="1" applyAlignment="1" applyProtection="1">
      <alignment horizontal="center" vertical="center" wrapText="1"/>
    </xf>
    <xf numFmtId="0" fontId="0" fillId="0" borderId="37" xfId="0" applyNumberFormat="1" applyFont="1" applyFill="1" applyBorder="1" applyAlignment="1" applyProtection="1">
      <alignment horizontal="left" vertical="center" wrapText="1"/>
    </xf>
    <xf numFmtId="164" fontId="0" fillId="0" borderId="37" xfId="0" applyNumberFormat="1" applyFill="1" applyBorder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right" vertical="center" indent="1"/>
    </xf>
    <xf numFmtId="49" fontId="1" fillId="2" borderId="31" xfId="0" applyNumberFormat="1" applyFont="1" applyFill="1" applyBorder="1" applyAlignment="1" applyProtection="1">
      <alignment horizontal="center" vertical="center" wrapText="1"/>
    </xf>
    <xf numFmtId="49" fontId="1" fillId="3" borderId="3" xfId="0" applyNumberFormat="1" applyFont="1" applyFill="1" applyBorder="1" applyAlignment="1" applyProtection="1">
      <alignment horizontal="center" vertical="center" wrapText="1"/>
    </xf>
    <xf numFmtId="49" fontId="0" fillId="0" borderId="37" xfId="0" applyNumberForma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</xf>
    <xf numFmtId="49" fontId="0" fillId="0" borderId="9" xfId="0" applyNumberFormat="1" applyFill="1" applyBorder="1" applyAlignment="1" applyProtection="1">
      <alignment horizontal="center" vertical="center" wrapText="1"/>
    </xf>
    <xf numFmtId="49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right" vertical="center"/>
    </xf>
    <xf numFmtId="0" fontId="1" fillId="2" borderId="39" xfId="0" applyFont="1" applyFill="1" applyBorder="1" applyAlignment="1" applyProtection="1">
      <alignment horizontal="center" vertical="center" wrapText="1"/>
    </xf>
    <xf numFmtId="0" fontId="18" fillId="0" borderId="0" xfId="0" applyFont="1" applyFill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49" fontId="0" fillId="0" borderId="0" xfId="0" applyNumberFormat="1" applyFill="1" applyBorder="1" applyAlignment="1" applyProtection="1">
      <alignment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49" fontId="0" fillId="0" borderId="18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0" borderId="16" xfId="0" applyFill="1" applyBorder="1" applyAlignment="1" applyProtection="1">
      <alignment horizontal="justify" vertical="center" wrapText="1"/>
    </xf>
    <xf numFmtId="0" fontId="0" fillId="0" borderId="27" xfId="0" applyFill="1" applyBorder="1" applyAlignment="1" applyProtection="1">
      <alignment horizontal="justify" vertical="center" wrapText="1"/>
    </xf>
    <xf numFmtId="0" fontId="0" fillId="0" borderId="17" xfId="0" applyFill="1" applyBorder="1" applyAlignment="1" applyProtection="1">
      <alignment horizontal="justify" vertical="center" wrapText="1"/>
    </xf>
    <xf numFmtId="0" fontId="3" fillId="0" borderId="16" xfId="0" applyFont="1" applyFill="1" applyBorder="1" applyAlignment="1" applyProtection="1">
      <alignment horizontal="justify" vertical="center" wrapText="1"/>
    </xf>
    <xf numFmtId="0" fontId="3" fillId="0" borderId="27" xfId="0" applyFont="1" applyFill="1" applyBorder="1" applyAlignment="1" applyProtection="1">
      <alignment horizontal="justify" vertical="center" wrapText="1"/>
    </xf>
    <xf numFmtId="0" fontId="3" fillId="0" borderId="17" xfId="0" applyFont="1" applyFill="1" applyBorder="1" applyAlignment="1" applyProtection="1">
      <alignment horizontal="justify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0" fillId="0" borderId="44" xfId="0" applyFill="1" applyBorder="1" applyAlignment="1" applyProtection="1">
      <alignment horizontal="center" vertical="center" wrapText="1"/>
    </xf>
    <xf numFmtId="0" fontId="0" fillId="0" borderId="45" xfId="0" applyFill="1" applyBorder="1" applyAlignment="1" applyProtection="1">
      <alignment horizontal="center" vertical="center" wrapText="1"/>
    </xf>
    <xf numFmtId="0" fontId="0" fillId="0" borderId="46" xfId="0" applyFill="1" applyBorder="1" applyAlignment="1" applyProtection="1">
      <alignment horizontal="center" vertical="center" wrapText="1"/>
    </xf>
    <xf numFmtId="0" fontId="0" fillId="0" borderId="44" xfId="0" applyNumberFormat="1" applyFill="1" applyBorder="1" applyAlignment="1" applyProtection="1">
      <alignment horizontal="center" vertical="center" wrapText="1"/>
    </xf>
    <xf numFmtId="0" fontId="0" fillId="0" borderId="46" xfId="0" applyNumberFormat="1" applyFill="1" applyBorder="1" applyAlignment="1" applyProtection="1">
      <alignment horizontal="center" vertical="center" wrapText="1"/>
    </xf>
    <xf numFmtId="49" fontId="0" fillId="0" borderId="44" xfId="0" applyNumberFormat="1" applyFill="1" applyBorder="1" applyAlignment="1" applyProtection="1">
      <alignment horizontal="center" vertical="center" wrapText="1"/>
    </xf>
    <xf numFmtId="49" fontId="0" fillId="0" borderId="45" xfId="0" applyNumberFormat="1" applyFill="1" applyBorder="1" applyAlignment="1" applyProtection="1">
      <alignment horizontal="center" vertical="center" wrapText="1"/>
    </xf>
    <xf numFmtId="49" fontId="0" fillId="0" borderId="46" xfId="0" applyNumberFormat="1" applyFill="1" applyBorder="1" applyAlignment="1" applyProtection="1">
      <alignment horizontal="center" vertical="center" wrapText="1"/>
    </xf>
    <xf numFmtId="164" fontId="5" fillId="0" borderId="32" xfId="0" applyNumberFormat="1" applyFont="1" applyFill="1" applyBorder="1" applyAlignment="1" applyProtection="1">
      <alignment horizontal="center" vertical="center"/>
    </xf>
    <xf numFmtId="0" fontId="0" fillId="0" borderId="11" xfId="0" applyBorder="1" applyAlignment="1" applyProtection="1"/>
    <xf numFmtId="0" fontId="0" fillId="0" borderId="47" xfId="0" applyBorder="1" applyAlignment="1" applyProtection="1"/>
    <xf numFmtId="49" fontId="1" fillId="3" borderId="32" xfId="0" applyNumberFormat="1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vertical="center" wrapText="1"/>
    </xf>
    <xf numFmtId="0" fontId="0" fillId="3" borderId="47" xfId="0" applyFill="1" applyBorder="1" applyAlignment="1" applyProtection="1">
      <alignment vertical="center" wrapText="1"/>
    </xf>
  </cellXfs>
  <cellStyles count="3">
    <cellStyle name="Normální" xfId="0" builtinId="0"/>
    <cellStyle name="normální 2" xfId="2"/>
    <cellStyle name="normální 3" xfId="1"/>
  </cellStyles>
  <dxfs count="64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AE7F6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14791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22411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22411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11205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9349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8646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181021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180318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180318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180318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180318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180319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180320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180321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5763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9347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180318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180319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180318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180318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180320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14791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22411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22411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22411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22411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11205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9349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5764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14791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14791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14791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14791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5764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5764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18627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5764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1360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8326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8326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1882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127</xdr:row>
      <xdr:rowOff>182879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3586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3586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3586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3586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3586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3586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3586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3586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3586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3586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3586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3586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3586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1977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114</xdr:row>
      <xdr:rowOff>109331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8324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704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8324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10302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8282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8326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14791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14791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14791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14791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14791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14791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5764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18627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5764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3586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3586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3586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3586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3586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3586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3586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3586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3586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3586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3586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736915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387499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197671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109</xdr:row>
      <xdr:rowOff>36693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13384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56029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74022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8326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8326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182879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65888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57497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57497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113365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704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124393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63905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8282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8326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736915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387499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197671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109</xdr:row>
      <xdr:rowOff>36693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13384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736915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573134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197671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320617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109</xdr:row>
      <xdr:rowOff>36693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13384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736915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387499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197671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109</xdr:row>
      <xdr:rowOff>36693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13384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74022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8326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8326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4928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57497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57497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124571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704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124393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63905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8282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8326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736915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573134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197671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320617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109</xdr:row>
      <xdr:rowOff>36693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13384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573134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197671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320617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109</xdr:row>
      <xdr:rowOff>36693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13384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19530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4674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57497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64418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74022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124393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63905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8326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736915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387499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197671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109</xdr:row>
      <xdr:rowOff>36693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13384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56029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74022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4928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57497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57497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124571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704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124393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63905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8282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736915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573134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197671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320617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109</xdr:row>
      <xdr:rowOff>36693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13384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736915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387499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573134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197671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320617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109</xdr:row>
      <xdr:rowOff>36693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4928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57497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57021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56029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59293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64418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74022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704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124393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63905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736915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387499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197671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109</xdr:row>
      <xdr:rowOff>36693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13384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56029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74022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8326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8326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182879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4928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57497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57497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124571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704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124393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63905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8282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8326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736915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573134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197671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320617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109</xdr:row>
      <xdr:rowOff>36693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13384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736915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387499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197671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109</xdr:row>
      <xdr:rowOff>36693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13384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736915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573134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197671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320617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109</xdr:row>
      <xdr:rowOff>36693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13384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19530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22411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22411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22411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13384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24268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13384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12998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1360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8326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8326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182879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12998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12998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12998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12998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12998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12998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12998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12998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12998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12998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12998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12998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12998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4928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704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15944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15943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8282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736915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372259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387499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197671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114</xdr:row>
      <xdr:rowOff>28623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109</xdr:row>
      <xdr:rowOff>36693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13384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3586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3587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8326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8326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5078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182879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120257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4928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124572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703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704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124394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63905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8282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8326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180975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182879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120</xdr:row>
      <xdr:rowOff>182879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127</xdr:row>
      <xdr:rowOff>182879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134</xdr:row>
      <xdr:rowOff>182879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141</xdr:row>
      <xdr:rowOff>182879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155</xdr:row>
      <xdr:rowOff>182879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169</xdr:row>
      <xdr:rowOff>182879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176</xdr:row>
      <xdr:rowOff>182879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91440</xdr:colOff>
      <xdr:row>194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91440</xdr:colOff>
      <xdr:row>195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91440</xdr:colOff>
      <xdr:row>196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91440</xdr:colOff>
      <xdr:row>197</xdr:row>
      <xdr:rowOff>182879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91440</xdr:colOff>
      <xdr:row>199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114</xdr:row>
      <xdr:rowOff>20957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182879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160022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167638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121917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7621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13333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182879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169</xdr:row>
      <xdr:rowOff>182879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24991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53341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160022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167638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121917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7621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22862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160022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167638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121917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144781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7621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160022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167638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121917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7621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13333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182879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36197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53341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22862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160022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167638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121917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144781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7621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160022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167638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144781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7621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53341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182879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160022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167638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121917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7621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13333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36197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53341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22862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160022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167638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121917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144781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7621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167638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121917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144781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53337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53341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160022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167638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22862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160022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167638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160022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167638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121917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7621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13333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182879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169</xdr:row>
      <xdr:rowOff>182879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36197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53341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22862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160022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167638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121917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144781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7621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160022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167638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121917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7621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22862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160022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167638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121917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144781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7621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180975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190</xdr:row>
      <xdr:rowOff>182879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190</xdr:row>
      <xdr:rowOff>182879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168986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167638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115</xdr:row>
      <xdr:rowOff>121917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117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7621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13333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182879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182879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169</xdr:row>
      <xdr:rowOff>182879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36198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114</xdr:row>
      <xdr:rowOff>53342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113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111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111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111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6818429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111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111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111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8972" y="167640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111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111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111</xdr:row>
      <xdr:rowOff>0</xdr:rowOff>
    </xdr:from>
    <xdr:ext cx="190500" cy="195943"/>
    <xdr:pic>
      <xdr:nvPicPr>
        <xdr:cNvPr id="28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6143514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111</xdr:row>
      <xdr:rowOff>0</xdr:rowOff>
    </xdr:from>
    <xdr:ext cx="190500" cy="185057"/>
    <xdr:pic>
      <xdr:nvPicPr>
        <xdr:cNvPr id="28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689286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111</xdr:row>
      <xdr:rowOff>0</xdr:rowOff>
    </xdr:from>
    <xdr:ext cx="190500" cy="195943"/>
    <xdr:pic>
      <xdr:nvPicPr>
        <xdr:cNvPr id="2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1543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111</xdr:row>
      <xdr:rowOff>0</xdr:rowOff>
    </xdr:from>
    <xdr:ext cx="190500" cy="195943"/>
    <xdr:pic>
      <xdr:nvPicPr>
        <xdr:cNvPr id="28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9857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111</xdr:row>
      <xdr:rowOff>0</xdr:rowOff>
    </xdr:from>
    <xdr:ext cx="190500" cy="195943"/>
    <xdr:pic>
      <xdr:nvPicPr>
        <xdr:cNvPr id="283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7983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111</xdr:row>
      <xdr:rowOff>0</xdr:rowOff>
    </xdr:from>
    <xdr:ext cx="190500" cy="195943"/>
    <xdr:pic>
      <xdr:nvPicPr>
        <xdr:cNvPr id="28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7787257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182880</xdr:rowOff>
    </xdr:to>
    <xdr:pic>
      <xdr:nvPicPr>
        <xdr:cNvPr id="28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179294</xdr:rowOff>
    </xdr:to>
    <xdr:pic>
      <xdr:nvPicPr>
        <xdr:cNvPr id="28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7668</xdr:rowOff>
    </xdr:to>
    <xdr:pic>
      <xdr:nvPicPr>
        <xdr:cNvPr id="28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4084</xdr:rowOff>
    </xdr:to>
    <xdr:pic>
      <xdr:nvPicPr>
        <xdr:cNvPr id="28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1362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4084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4084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4084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4084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4084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4084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4084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4084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4084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4084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4084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4084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4084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4082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7666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1904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1904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2401</xdr:rowOff>
    </xdr:to>
    <xdr:pic>
      <xdr:nvPicPr>
        <xdr:cNvPr id="28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182880</xdr:rowOff>
    </xdr:to>
    <xdr:pic>
      <xdr:nvPicPr>
        <xdr:cNvPr id="28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8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8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8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8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179294</xdr:rowOff>
    </xdr:to>
    <xdr:pic>
      <xdr:nvPicPr>
        <xdr:cNvPr id="28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198185</xdr:rowOff>
    </xdr:to>
    <xdr:pic>
      <xdr:nvPicPr>
        <xdr:cNvPr id="28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7668</xdr:rowOff>
    </xdr:to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4083</xdr:rowOff>
    </xdr:to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182880</xdr:rowOff>
    </xdr:to>
    <xdr:pic>
      <xdr:nvPicPr>
        <xdr:cNvPr id="28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182880</xdr:rowOff>
    </xdr:to>
    <xdr:pic>
      <xdr:nvPicPr>
        <xdr:cNvPr id="28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182880</xdr:rowOff>
    </xdr:to>
    <xdr:pic>
      <xdr:nvPicPr>
        <xdr:cNvPr id="28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182880</xdr:rowOff>
    </xdr:to>
    <xdr:pic>
      <xdr:nvPicPr>
        <xdr:cNvPr id="28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4083</xdr:rowOff>
    </xdr:to>
    <xdr:pic>
      <xdr:nvPicPr>
        <xdr:cNvPr id="28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4083</xdr:rowOff>
    </xdr:to>
    <xdr:pic>
      <xdr:nvPicPr>
        <xdr:cNvPr id="28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16946</xdr:rowOff>
    </xdr:to>
    <xdr:pic>
      <xdr:nvPicPr>
        <xdr:cNvPr id="28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4083</xdr:rowOff>
    </xdr:to>
    <xdr:pic>
      <xdr:nvPicPr>
        <xdr:cNvPr id="28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1905</xdr:rowOff>
    </xdr:to>
    <xdr:pic>
      <xdr:nvPicPr>
        <xdr:cNvPr id="29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1905</xdr:rowOff>
    </xdr:to>
    <xdr:pic>
      <xdr:nvPicPr>
        <xdr:cNvPr id="29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182880</xdr:rowOff>
    </xdr:to>
    <xdr:pic>
      <xdr:nvPicPr>
        <xdr:cNvPr id="29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182880</xdr:rowOff>
    </xdr:to>
    <xdr:pic>
      <xdr:nvPicPr>
        <xdr:cNvPr id="2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182880</xdr:rowOff>
    </xdr:to>
    <xdr:pic>
      <xdr:nvPicPr>
        <xdr:cNvPr id="29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182880</xdr:rowOff>
    </xdr:to>
    <xdr:pic>
      <xdr:nvPicPr>
        <xdr:cNvPr id="2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182880</xdr:rowOff>
    </xdr:to>
    <xdr:pic>
      <xdr:nvPicPr>
        <xdr:cNvPr id="29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182880</xdr:rowOff>
    </xdr:to>
    <xdr:pic>
      <xdr:nvPicPr>
        <xdr:cNvPr id="29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182880</xdr:rowOff>
    </xdr:to>
    <xdr:pic>
      <xdr:nvPicPr>
        <xdr:cNvPr id="29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4083</xdr:rowOff>
    </xdr:to>
    <xdr:pic>
      <xdr:nvPicPr>
        <xdr:cNvPr id="29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16946</xdr:rowOff>
    </xdr:to>
    <xdr:pic>
      <xdr:nvPicPr>
        <xdr:cNvPr id="29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4083</xdr:rowOff>
    </xdr:to>
    <xdr:pic>
      <xdr:nvPicPr>
        <xdr:cNvPr id="29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1905</xdr:rowOff>
    </xdr:to>
    <xdr:pic>
      <xdr:nvPicPr>
        <xdr:cNvPr id="29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1905</xdr:rowOff>
    </xdr:to>
    <xdr:pic>
      <xdr:nvPicPr>
        <xdr:cNvPr id="29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1905</xdr:rowOff>
    </xdr:to>
    <xdr:pic>
      <xdr:nvPicPr>
        <xdr:cNvPr id="29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1905</xdr:rowOff>
    </xdr:to>
    <xdr:pic>
      <xdr:nvPicPr>
        <xdr:cNvPr id="29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1905</xdr:rowOff>
    </xdr:to>
    <xdr:pic>
      <xdr:nvPicPr>
        <xdr:cNvPr id="29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1905</xdr:rowOff>
    </xdr:to>
    <xdr:pic>
      <xdr:nvPicPr>
        <xdr:cNvPr id="29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1905</xdr:rowOff>
    </xdr:to>
    <xdr:pic>
      <xdr:nvPicPr>
        <xdr:cNvPr id="29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1905</xdr:rowOff>
    </xdr:to>
    <xdr:pic>
      <xdr:nvPicPr>
        <xdr:cNvPr id="29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1905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1905</xdr:rowOff>
    </xdr:to>
    <xdr:pic>
      <xdr:nvPicPr>
        <xdr:cNvPr id="29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1905</xdr:rowOff>
    </xdr:to>
    <xdr:pic>
      <xdr:nvPicPr>
        <xdr:cNvPr id="29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195543</xdr:colOff>
      <xdr:row>104</xdr:row>
      <xdr:rowOff>4611</xdr:rowOff>
    </xdr:to>
    <xdr:pic>
      <xdr:nvPicPr>
        <xdr:cNvPr id="2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29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112396</xdr:rowOff>
    </xdr:to>
    <xdr:pic>
      <xdr:nvPicPr>
        <xdr:cNvPr id="2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3810</xdr:rowOff>
    </xdr:to>
    <xdr:pic>
      <xdr:nvPicPr>
        <xdr:cNvPr id="29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111</xdr:row>
      <xdr:rowOff>28849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11703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4611</xdr:rowOff>
    </xdr:to>
    <xdr:pic>
      <xdr:nvPicPr>
        <xdr:cNvPr id="29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29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112396</xdr:rowOff>
    </xdr:to>
    <xdr:pic>
      <xdr:nvPicPr>
        <xdr:cNvPr id="29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3810</xdr:rowOff>
    </xdr:to>
    <xdr:pic>
      <xdr:nvPicPr>
        <xdr:cNvPr id="29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111</xdr:row>
      <xdr:rowOff>28849</xdr:rowOff>
    </xdr:to>
    <xdr:pic>
      <xdr:nvPicPr>
        <xdr:cNvPr id="2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11703</xdr:rowOff>
    </xdr:to>
    <xdr:pic>
      <xdr:nvPicPr>
        <xdr:cNvPr id="2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4611</xdr:rowOff>
    </xdr:to>
    <xdr:pic>
      <xdr:nvPicPr>
        <xdr:cNvPr id="29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29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29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29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2755</xdr:rowOff>
    </xdr:to>
    <xdr:pic>
      <xdr:nvPicPr>
        <xdr:cNvPr id="29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3810</xdr:rowOff>
    </xdr:to>
    <xdr:pic>
      <xdr:nvPicPr>
        <xdr:cNvPr id="29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103143</xdr:rowOff>
    </xdr:to>
    <xdr:pic>
      <xdr:nvPicPr>
        <xdr:cNvPr id="29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111</xdr:row>
      <xdr:rowOff>28849</xdr:rowOff>
    </xdr:to>
    <xdr:pic>
      <xdr:nvPicPr>
        <xdr:cNvPr id="29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11703</xdr:rowOff>
    </xdr:to>
    <xdr:pic>
      <xdr:nvPicPr>
        <xdr:cNvPr id="29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4611</xdr:rowOff>
    </xdr:to>
    <xdr:pic>
      <xdr:nvPicPr>
        <xdr:cNvPr id="2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29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112396</xdr:rowOff>
    </xdr:to>
    <xdr:pic>
      <xdr:nvPicPr>
        <xdr:cNvPr id="29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3810</xdr:rowOff>
    </xdr:to>
    <xdr:pic>
      <xdr:nvPicPr>
        <xdr:cNvPr id="29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111</xdr:row>
      <xdr:rowOff>28849</xdr:rowOff>
    </xdr:to>
    <xdr:pic>
      <xdr:nvPicPr>
        <xdr:cNvPr id="29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11703</xdr:rowOff>
    </xdr:to>
    <xdr:pic>
      <xdr:nvPicPr>
        <xdr:cNvPr id="29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4611</xdr:rowOff>
    </xdr:to>
    <xdr:pic>
      <xdr:nvPicPr>
        <xdr:cNvPr id="29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29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29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29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2755</xdr:rowOff>
    </xdr:to>
    <xdr:pic>
      <xdr:nvPicPr>
        <xdr:cNvPr id="29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3810</xdr:rowOff>
    </xdr:to>
    <xdr:pic>
      <xdr:nvPicPr>
        <xdr:cNvPr id="29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103143</xdr:rowOff>
    </xdr:to>
    <xdr:pic>
      <xdr:nvPicPr>
        <xdr:cNvPr id="29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111</xdr:row>
      <xdr:rowOff>28849</xdr:rowOff>
    </xdr:to>
    <xdr:pic>
      <xdr:nvPicPr>
        <xdr:cNvPr id="29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11703</xdr:rowOff>
    </xdr:to>
    <xdr:pic>
      <xdr:nvPicPr>
        <xdr:cNvPr id="29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29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2755</xdr:rowOff>
    </xdr:to>
    <xdr:pic>
      <xdr:nvPicPr>
        <xdr:cNvPr id="2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3810</xdr:rowOff>
    </xdr:to>
    <xdr:pic>
      <xdr:nvPicPr>
        <xdr:cNvPr id="298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103143</xdr:rowOff>
    </xdr:to>
    <xdr:pic>
      <xdr:nvPicPr>
        <xdr:cNvPr id="29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111</xdr:row>
      <xdr:rowOff>28849</xdr:rowOff>
    </xdr:to>
    <xdr:pic>
      <xdr:nvPicPr>
        <xdr:cNvPr id="29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11703</xdr:rowOff>
    </xdr:to>
    <xdr:pic>
      <xdr:nvPicPr>
        <xdr:cNvPr id="29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12246</xdr:rowOff>
    </xdr:to>
    <xdr:pic>
      <xdr:nvPicPr>
        <xdr:cNvPr id="2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4611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29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112396</xdr:rowOff>
    </xdr:to>
    <xdr:pic>
      <xdr:nvPicPr>
        <xdr:cNvPr id="29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3810</xdr:rowOff>
    </xdr:to>
    <xdr:pic>
      <xdr:nvPicPr>
        <xdr:cNvPr id="29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111</xdr:row>
      <xdr:rowOff>28849</xdr:rowOff>
    </xdr:to>
    <xdr:pic>
      <xdr:nvPicPr>
        <xdr:cNvPr id="29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11703</xdr:rowOff>
    </xdr:to>
    <xdr:pic>
      <xdr:nvPicPr>
        <xdr:cNvPr id="30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4611</xdr:rowOff>
    </xdr:to>
    <xdr:pic>
      <xdr:nvPicPr>
        <xdr:cNvPr id="300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30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30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30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2755</xdr:rowOff>
    </xdr:to>
    <xdr:pic>
      <xdr:nvPicPr>
        <xdr:cNvPr id="300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3810</xdr:rowOff>
    </xdr:to>
    <xdr:pic>
      <xdr:nvPicPr>
        <xdr:cNvPr id="300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103143</xdr:rowOff>
    </xdr:to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111</xdr:row>
      <xdr:rowOff>28849</xdr:rowOff>
    </xdr:to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11703</xdr:rowOff>
    </xdr:to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4611</xdr:rowOff>
    </xdr:to>
    <xdr:pic>
      <xdr:nvPicPr>
        <xdr:cNvPr id="3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112396</xdr:rowOff>
    </xdr:to>
    <xdr:pic>
      <xdr:nvPicPr>
        <xdr:cNvPr id="30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2755</xdr:rowOff>
    </xdr:to>
    <xdr:pic>
      <xdr:nvPicPr>
        <xdr:cNvPr id="30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3810</xdr:rowOff>
    </xdr:to>
    <xdr:pic>
      <xdr:nvPicPr>
        <xdr:cNvPr id="30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103143</xdr:rowOff>
    </xdr:to>
    <xdr:pic>
      <xdr:nvPicPr>
        <xdr:cNvPr id="30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111</xdr:row>
      <xdr:rowOff>28849</xdr:rowOff>
    </xdr:to>
    <xdr:pic>
      <xdr:nvPicPr>
        <xdr:cNvPr id="30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4611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112396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3810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111</xdr:row>
      <xdr:rowOff>28849</xdr:rowOff>
    </xdr:to>
    <xdr:pic>
      <xdr:nvPicPr>
        <xdr:cNvPr id="30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11703</xdr:rowOff>
    </xdr:to>
    <xdr:pic>
      <xdr:nvPicPr>
        <xdr:cNvPr id="30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4611</xdr:rowOff>
    </xdr:to>
    <xdr:pic>
      <xdr:nvPicPr>
        <xdr:cNvPr id="30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30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30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30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2755</xdr:rowOff>
    </xdr:to>
    <xdr:pic>
      <xdr:nvPicPr>
        <xdr:cNvPr id="30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3810</xdr:rowOff>
    </xdr:to>
    <xdr:pic>
      <xdr:nvPicPr>
        <xdr:cNvPr id="30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103143</xdr:rowOff>
    </xdr:to>
    <xdr:pic>
      <xdr:nvPicPr>
        <xdr:cNvPr id="30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111</xdr:row>
      <xdr:rowOff>28849</xdr:rowOff>
    </xdr:to>
    <xdr:pic>
      <xdr:nvPicPr>
        <xdr:cNvPr id="30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11703</xdr:rowOff>
    </xdr:to>
    <xdr:pic>
      <xdr:nvPicPr>
        <xdr:cNvPr id="30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4611</xdr:rowOff>
    </xdr:to>
    <xdr:pic>
      <xdr:nvPicPr>
        <xdr:cNvPr id="30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30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112396</xdr:rowOff>
    </xdr:to>
    <xdr:pic>
      <xdr:nvPicPr>
        <xdr:cNvPr id="30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3810</xdr:rowOff>
    </xdr:to>
    <xdr:pic>
      <xdr:nvPicPr>
        <xdr:cNvPr id="30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111</xdr:row>
      <xdr:rowOff>28849</xdr:rowOff>
    </xdr:to>
    <xdr:pic>
      <xdr:nvPicPr>
        <xdr:cNvPr id="30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11703</xdr:rowOff>
    </xdr:to>
    <xdr:pic>
      <xdr:nvPicPr>
        <xdr:cNvPr id="30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4611</xdr:rowOff>
    </xdr:to>
    <xdr:pic>
      <xdr:nvPicPr>
        <xdr:cNvPr id="30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3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3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3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2755</xdr:rowOff>
    </xdr:to>
    <xdr:pic>
      <xdr:nvPicPr>
        <xdr:cNvPr id="30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3810</xdr:rowOff>
    </xdr:to>
    <xdr:pic>
      <xdr:nvPicPr>
        <xdr:cNvPr id="30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103143</xdr:rowOff>
    </xdr:to>
    <xdr:pic>
      <xdr:nvPicPr>
        <xdr:cNvPr id="30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111</xdr:row>
      <xdr:rowOff>28849</xdr:rowOff>
    </xdr:to>
    <xdr:pic>
      <xdr:nvPicPr>
        <xdr:cNvPr id="30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11703</xdr:rowOff>
    </xdr:to>
    <xdr:pic>
      <xdr:nvPicPr>
        <xdr:cNvPr id="30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12246</xdr:rowOff>
    </xdr:to>
    <xdr:pic>
      <xdr:nvPicPr>
        <xdr:cNvPr id="30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30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30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30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206828</xdr:rowOff>
    </xdr:to>
    <xdr:pic>
      <xdr:nvPicPr>
        <xdr:cNvPr id="30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206828</xdr:rowOff>
    </xdr:to>
    <xdr:pic>
      <xdr:nvPicPr>
        <xdr:cNvPr id="30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11703</xdr:rowOff>
    </xdr:to>
    <xdr:pic>
      <xdr:nvPicPr>
        <xdr:cNvPr id="30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22587</xdr:rowOff>
    </xdr:to>
    <xdr:pic>
      <xdr:nvPicPr>
        <xdr:cNvPr id="30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11703</xdr:rowOff>
    </xdr:to>
    <xdr:pic>
      <xdr:nvPicPr>
        <xdr:cNvPr id="30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0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5714</xdr:rowOff>
    </xdr:to>
    <xdr:pic>
      <xdr:nvPicPr>
        <xdr:cNvPr id="31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5714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5714</xdr:rowOff>
    </xdr:to>
    <xdr:pic>
      <xdr:nvPicPr>
        <xdr:cNvPr id="31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5714</xdr:rowOff>
    </xdr:to>
    <xdr:pic>
      <xdr:nvPicPr>
        <xdr:cNvPr id="31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5714</xdr:rowOff>
    </xdr:to>
    <xdr:pic>
      <xdr:nvPicPr>
        <xdr:cNvPr id="31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5714</xdr:rowOff>
    </xdr:to>
    <xdr:pic>
      <xdr:nvPicPr>
        <xdr:cNvPr id="31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5714</xdr:rowOff>
    </xdr:to>
    <xdr:pic>
      <xdr:nvPicPr>
        <xdr:cNvPr id="31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5714</xdr:rowOff>
    </xdr:to>
    <xdr:pic>
      <xdr:nvPicPr>
        <xdr:cNvPr id="31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5714</xdr:rowOff>
    </xdr:to>
    <xdr:pic>
      <xdr:nvPicPr>
        <xdr:cNvPr id="31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5714</xdr:rowOff>
    </xdr:to>
    <xdr:pic>
      <xdr:nvPicPr>
        <xdr:cNvPr id="31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5714</xdr:rowOff>
    </xdr:to>
    <xdr:pic>
      <xdr:nvPicPr>
        <xdr:cNvPr id="31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5714</xdr:rowOff>
    </xdr:to>
    <xdr:pic>
      <xdr:nvPicPr>
        <xdr:cNvPr id="31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5714</xdr:rowOff>
    </xdr:to>
    <xdr:pic>
      <xdr:nvPicPr>
        <xdr:cNvPr id="31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5714</xdr:rowOff>
    </xdr:to>
    <xdr:pic>
      <xdr:nvPicPr>
        <xdr:cNvPr id="31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4611</xdr:rowOff>
    </xdr:to>
    <xdr:pic>
      <xdr:nvPicPr>
        <xdr:cNvPr id="31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104</xdr:row>
      <xdr:rowOff>1906</xdr:rowOff>
    </xdr:to>
    <xdr:pic>
      <xdr:nvPicPr>
        <xdr:cNvPr id="31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112396</xdr:rowOff>
    </xdr:to>
    <xdr:pic>
      <xdr:nvPicPr>
        <xdr:cNvPr id="31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3810</xdr:rowOff>
    </xdr:to>
    <xdr:pic>
      <xdr:nvPicPr>
        <xdr:cNvPr id="31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111</xdr:row>
      <xdr:rowOff>28849</xdr:rowOff>
    </xdr:to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11703</xdr:rowOff>
    </xdr:to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1905</xdr:rowOff>
    </xdr:to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1906</xdr:rowOff>
    </xdr:to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13</xdr:col>
      <xdr:colOff>918881</xdr:colOff>
      <xdr:row>104</xdr:row>
      <xdr:rowOff>168088</xdr:rowOff>
    </xdr:from>
    <xdr:ext cx="190500" cy="185058"/>
    <xdr:pic>
      <xdr:nvPicPr>
        <xdr:cNvPr id="3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8643"/>
    <xdr:pic>
      <xdr:nvPicPr>
        <xdr:cNvPr id="3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9"/>
    <xdr:pic>
      <xdr:nvPicPr>
        <xdr:cNvPr id="3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9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9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9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9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9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9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9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9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9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9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9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9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9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7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864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79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79"/>
    <xdr:pic>
      <xdr:nvPicPr>
        <xdr:cNvPr id="31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79294"/>
    <xdr:pic>
      <xdr:nvPicPr>
        <xdr:cNvPr id="314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103</xdr:row>
      <xdr:rowOff>0</xdr:rowOff>
    </xdr:from>
    <xdr:ext cx="190500" cy="198185"/>
    <xdr:pic>
      <xdr:nvPicPr>
        <xdr:cNvPr id="31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4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8643"/>
    <xdr:pic>
      <xdr:nvPicPr>
        <xdr:cNvPr id="31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5058"/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5058"/>
    <xdr:pic>
      <xdr:nvPicPr>
        <xdr:cNvPr id="3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5058"/>
    <xdr:pic>
      <xdr:nvPicPr>
        <xdr:cNvPr id="3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97921"/>
    <xdr:pic>
      <xdr:nvPicPr>
        <xdr:cNvPr id="3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5058"/>
    <xdr:pic>
      <xdr:nvPicPr>
        <xdr:cNvPr id="3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2880"/>
    <xdr:pic>
      <xdr:nvPicPr>
        <xdr:cNvPr id="3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2880"/>
    <xdr:pic>
      <xdr:nvPicPr>
        <xdr:cNvPr id="3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103</xdr:row>
      <xdr:rowOff>0</xdr:rowOff>
    </xdr:from>
    <xdr:ext cx="91440" cy="182880"/>
    <xdr:pic>
      <xdr:nvPicPr>
        <xdr:cNvPr id="3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5058"/>
    <xdr:pic>
      <xdr:nvPicPr>
        <xdr:cNvPr id="31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97921"/>
    <xdr:pic>
      <xdr:nvPicPr>
        <xdr:cNvPr id="31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5058"/>
    <xdr:pic>
      <xdr:nvPicPr>
        <xdr:cNvPr id="31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2880"/>
    <xdr:pic>
      <xdr:nvPicPr>
        <xdr:cNvPr id="31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2880"/>
    <xdr:pic>
      <xdr:nvPicPr>
        <xdr:cNvPr id="31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2880"/>
    <xdr:pic>
      <xdr:nvPicPr>
        <xdr:cNvPr id="31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2880"/>
    <xdr:pic>
      <xdr:nvPicPr>
        <xdr:cNvPr id="31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2880"/>
    <xdr:pic>
      <xdr:nvPicPr>
        <xdr:cNvPr id="31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2880"/>
    <xdr:pic>
      <xdr:nvPicPr>
        <xdr:cNvPr id="31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2880"/>
    <xdr:pic>
      <xdr:nvPicPr>
        <xdr:cNvPr id="31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2880"/>
    <xdr:pic>
      <xdr:nvPicPr>
        <xdr:cNvPr id="31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2880"/>
    <xdr:pic>
      <xdr:nvPicPr>
        <xdr:cNvPr id="31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2880"/>
    <xdr:pic>
      <xdr:nvPicPr>
        <xdr:cNvPr id="31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91440" cy="182880"/>
    <xdr:pic>
      <xdr:nvPicPr>
        <xdr:cNvPr id="3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396242"/>
    <xdr:pic>
      <xdr:nvPicPr>
        <xdr:cNvPr id="31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92678"/>
    <xdr:pic>
      <xdr:nvPicPr>
        <xdr:cNvPr id="31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1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396242"/>
    <xdr:pic>
      <xdr:nvPicPr>
        <xdr:cNvPr id="3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92678"/>
    <xdr:pic>
      <xdr:nvPicPr>
        <xdr:cNvPr id="3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103</xdr:row>
      <xdr:rowOff>0</xdr:rowOff>
    </xdr:from>
    <xdr:ext cx="190500" cy="567146"/>
    <xdr:pic>
      <xdr:nvPicPr>
        <xdr:cNvPr id="3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396242"/>
    <xdr:pic>
      <xdr:nvPicPr>
        <xdr:cNvPr id="31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92678"/>
    <xdr:pic>
      <xdr:nvPicPr>
        <xdr:cNvPr id="31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1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1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1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1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1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1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396242"/>
    <xdr:pic>
      <xdr:nvPicPr>
        <xdr:cNvPr id="32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92678"/>
    <xdr:pic>
      <xdr:nvPicPr>
        <xdr:cNvPr id="32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103</xdr:row>
      <xdr:rowOff>0</xdr:rowOff>
    </xdr:from>
    <xdr:ext cx="190500" cy="567146"/>
    <xdr:pic>
      <xdr:nvPicPr>
        <xdr:cNvPr id="32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396242"/>
    <xdr:pic>
      <xdr:nvPicPr>
        <xdr:cNvPr id="32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92678"/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103</xdr:row>
      <xdr:rowOff>0</xdr:rowOff>
    </xdr:from>
    <xdr:ext cx="190500" cy="567146"/>
    <xdr:pic>
      <xdr:nvPicPr>
        <xdr:cNvPr id="3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396242"/>
    <xdr:pic>
      <xdr:nvPicPr>
        <xdr:cNvPr id="3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92678"/>
    <xdr:pic>
      <xdr:nvPicPr>
        <xdr:cNvPr id="3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396242"/>
    <xdr:pic>
      <xdr:nvPicPr>
        <xdr:cNvPr id="3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92678"/>
    <xdr:pic>
      <xdr:nvPicPr>
        <xdr:cNvPr id="3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103</xdr:row>
      <xdr:rowOff>0</xdr:rowOff>
    </xdr:from>
    <xdr:ext cx="190500" cy="567146"/>
    <xdr:pic>
      <xdr:nvPicPr>
        <xdr:cNvPr id="32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396242"/>
    <xdr:pic>
      <xdr:nvPicPr>
        <xdr:cNvPr id="323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92678"/>
    <xdr:pic>
      <xdr:nvPicPr>
        <xdr:cNvPr id="323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3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3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3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3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3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3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4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4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4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103</xdr:row>
      <xdr:rowOff>0</xdr:rowOff>
    </xdr:from>
    <xdr:ext cx="190500" cy="567146"/>
    <xdr:pic>
      <xdr:nvPicPr>
        <xdr:cNvPr id="32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396242"/>
    <xdr:pic>
      <xdr:nvPicPr>
        <xdr:cNvPr id="32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396242"/>
    <xdr:pic>
      <xdr:nvPicPr>
        <xdr:cNvPr id="3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92678"/>
    <xdr:pic>
      <xdr:nvPicPr>
        <xdr:cNvPr id="32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103</xdr:row>
      <xdr:rowOff>0</xdr:rowOff>
    </xdr:from>
    <xdr:ext cx="190500" cy="567146"/>
    <xdr:pic>
      <xdr:nvPicPr>
        <xdr:cNvPr id="325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396242"/>
    <xdr:pic>
      <xdr:nvPicPr>
        <xdr:cNvPr id="325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92678"/>
    <xdr:pic>
      <xdr:nvPicPr>
        <xdr:cNvPr id="32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5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5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5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5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6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6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6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6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6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6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396242"/>
    <xdr:pic>
      <xdr:nvPicPr>
        <xdr:cNvPr id="32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92678"/>
    <xdr:pic>
      <xdr:nvPicPr>
        <xdr:cNvPr id="32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103</xdr:row>
      <xdr:rowOff>0</xdr:rowOff>
    </xdr:from>
    <xdr:ext cx="190500" cy="567146"/>
    <xdr:pic>
      <xdr:nvPicPr>
        <xdr:cNvPr id="32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396242"/>
    <xdr:pic>
      <xdr:nvPicPr>
        <xdr:cNvPr id="32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92678"/>
    <xdr:pic>
      <xdr:nvPicPr>
        <xdr:cNvPr id="32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8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8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103</xdr:row>
      <xdr:rowOff>0</xdr:rowOff>
    </xdr:from>
    <xdr:ext cx="190500" cy="206828"/>
    <xdr:pic>
      <xdr:nvPicPr>
        <xdr:cNvPr id="32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103</xdr:row>
      <xdr:rowOff>0</xdr:rowOff>
    </xdr:from>
    <xdr:ext cx="190500" cy="206828"/>
    <xdr:pic>
      <xdr:nvPicPr>
        <xdr:cNvPr id="32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92678"/>
    <xdr:pic>
      <xdr:nvPicPr>
        <xdr:cNvPr id="3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203562"/>
    <xdr:pic>
      <xdr:nvPicPr>
        <xdr:cNvPr id="3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92678"/>
    <xdr:pic>
      <xdr:nvPicPr>
        <xdr:cNvPr id="3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396242"/>
    <xdr:pic>
      <xdr:nvPicPr>
        <xdr:cNvPr id="32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92678"/>
    <xdr:pic>
      <xdr:nvPicPr>
        <xdr:cNvPr id="32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0"/>
    <xdr:pic>
      <xdr:nvPicPr>
        <xdr:cNvPr id="32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105</xdr:row>
      <xdr:rowOff>0</xdr:rowOff>
    </xdr:from>
    <xdr:ext cx="190500" cy="182881"/>
    <xdr:pic>
      <xdr:nvPicPr>
        <xdr:cNvPr id="32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0</xdr:colOff>
      <xdr:row>3</xdr:row>
      <xdr:rowOff>0</xdr:rowOff>
    </xdr:from>
    <xdr:to>
      <xdr:col>18</xdr:col>
      <xdr:colOff>91440</xdr:colOff>
      <xdr:row>3</xdr:row>
      <xdr:rowOff>182880</xdr:rowOff>
    </xdr:to>
    <xdr:pic>
      <xdr:nvPicPr>
        <xdr:cNvPr id="32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129540</xdr:rowOff>
    </xdr:to>
    <xdr:pic>
      <xdr:nvPicPr>
        <xdr:cNvPr id="32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182880</xdr:rowOff>
    </xdr:to>
    <xdr:pic>
      <xdr:nvPicPr>
        <xdr:cNvPr id="33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182880</xdr:rowOff>
    </xdr:to>
    <xdr:pic>
      <xdr:nvPicPr>
        <xdr:cNvPr id="33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129540</xdr:rowOff>
    </xdr:to>
    <xdr:pic>
      <xdr:nvPicPr>
        <xdr:cNvPr id="33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4</xdr:row>
      <xdr:rowOff>0</xdr:rowOff>
    </xdr:to>
    <xdr:pic>
      <xdr:nvPicPr>
        <xdr:cNvPr id="33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190500</xdr:colOff>
      <xdr:row>2</xdr:row>
      <xdr:rowOff>7618</xdr:rowOff>
    </xdr:to>
    <xdr:pic>
      <xdr:nvPicPr>
        <xdr:cNvPr id="33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4</xdr:row>
      <xdr:rowOff>0</xdr:rowOff>
    </xdr:to>
    <xdr:pic>
      <xdr:nvPicPr>
        <xdr:cNvPr id="33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4</xdr:row>
      <xdr:rowOff>0</xdr:rowOff>
    </xdr:to>
    <xdr:pic>
      <xdr:nvPicPr>
        <xdr:cNvPr id="3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4</xdr:row>
      <xdr:rowOff>0</xdr:rowOff>
    </xdr:to>
    <xdr:pic>
      <xdr:nvPicPr>
        <xdr:cNvPr id="3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991</xdr:rowOff>
    </xdr:to>
    <xdr:pic>
      <xdr:nvPicPr>
        <xdr:cNvPr id="3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4</xdr:row>
      <xdr:rowOff>0</xdr:rowOff>
    </xdr:to>
    <xdr:pic>
      <xdr:nvPicPr>
        <xdr:cNvPr id="33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4</xdr:row>
      <xdr:rowOff>0</xdr:rowOff>
    </xdr:to>
    <xdr:pic>
      <xdr:nvPicPr>
        <xdr:cNvPr id="33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3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33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4</xdr:row>
      <xdr:rowOff>0</xdr:rowOff>
    </xdr:to>
    <xdr:pic>
      <xdr:nvPicPr>
        <xdr:cNvPr id="33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33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33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138505</xdr:rowOff>
    </xdr:to>
    <xdr:pic>
      <xdr:nvPicPr>
        <xdr:cNvPr id="33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201706</xdr:rowOff>
    </xdr:to>
    <xdr:pic>
      <xdr:nvPicPr>
        <xdr:cNvPr id="33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201706</xdr:rowOff>
    </xdr:to>
    <xdr:pic>
      <xdr:nvPicPr>
        <xdr:cNvPr id="33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182879</xdr:rowOff>
    </xdr:to>
    <xdr:pic>
      <xdr:nvPicPr>
        <xdr:cNvPr id="3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201706</xdr:rowOff>
    </xdr:to>
    <xdr:pic>
      <xdr:nvPicPr>
        <xdr:cNvPr id="3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201706</xdr:rowOff>
    </xdr:to>
    <xdr:pic>
      <xdr:nvPicPr>
        <xdr:cNvPr id="3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201706</xdr:rowOff>
    </xdr:to>
    <xdr:pic>
      <xdr:nvPicPr>
        <xdr:cNvPr id="3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50675" y="35242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7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7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7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7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8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8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39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583251</xdr:rowOff>
    </xdr:to>
    <xdr:pic>
      <xdr:nvPicPr>
        <xdr:cNvPr id="3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378596</xdr:rowOff>
    </xdr:to>
    <xdr:pic>
      <xdr:nvPicPr>
        <xdr:cNvPr id="3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583251</xdr:rowOff>
    </xdr:to>
    <xdr:pic>
      <xdr:nvPicPr>
        <xdr:cNvPr id="33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378596</xdr:rowOff>
    </xdr:to>
    <xdr:pic>
      <xdr:nvPicPr>
        <xdr:cNvPr id="33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3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3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3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39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0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0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0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797118</xdr:rowOff>
    </xdr:to>
    <xdr:pic>
      <xdr:nvPicPr>
        <xdr:cNvPr id="340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583251</xdr:rowOff>
    </xdr:to>
    <xdr:pic>
      <xdr:nvPicPr>
        <xdr:cNvPr id="34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378596</xdr:rowOff>
    </xdr:to>
    <xdr:pic>
      <xdr:nvPicPr>
        <xdr:cNvPr id="34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563806</xdr:rowOff>
    </xdr:to>
    <xdr:pic>
      <xdr:nvPicPr>
        <xdr:cNvPr id="34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583251</xdr:rowOff>
    </xdr:to>
    <xdr:pic>
      <xdr:nvPicPr>
        <xdr:cNvPr id="34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378596</xdr:rowOff>
    </xdr:to>
    <xdr:pic>
      <xdr:nvPicPr>
        <xdr:cNvPr id="34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797118</xdr:rowOff>
    </xdr:to>
    <xdr:pic>
      <xdr:nvPicPr>
        <xdr:cNvPr id="342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583251</xdr:rowOff>
    </xdr:to>
    <xdr:pic>
      <xdr:nvPicPr>
        <xdr:cNvPr id="34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378596</xdr:rowOff>
    </xdr:to>
    <xdr:pic>
      <xdr:nvPicPr>
        <xdr:cNvPr id="34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563806</xdr:rowOff>
    </xdr:to>
    <xdr:pic>
      <xdr:nvPicPr>
        <xdr:cNvPr id="343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583251</xdr:rowOff>
    </xdr:to>
    <xdr:pic>
      <xdr:nvPicPr>
        <xdr:cNvPr id="3432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378596</xdr:rowOff>
    </xdr:to>
    <xdr:pic>
      <xdr:nvPicPr>
        <xdr:cNvPr id="343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563806</xdr:rowOff>
    </xdr:to>
    <xdr:pic>
      <xdr:nvPicPr>
        <xdr:cNvPr id="34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583251</xdr:rowOff>
    </xdr:to>
    <xdr:pic>
      <xdr:nvPicPr>
        <xdr:cNvPr id="34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378596</xdr:rowOff>
    </xdr:to>
    <xdr:pic>
      <xdr:nvPicPr>
        <xdr:cNvPr id="34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797118</xdr:rowOff>
    </xdr:to>
    <xdr:pic>
      <xdr:nvPicPr>
        <xdr:cNvPr id="34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583251</xdr:rowOff>
    </xdr:to>
    <xdr:pic>
      <xdr:nvPicPr>
        <xdr:cNvPr id="34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378596</xdr:rowOff>
    </xdr:to>
    <xdr:pic>
      <xdr:nvPicPr>
        <xdr:cNvPr id="34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563806</xdr:rowOff>
    </xdr:to>
    <xdr:pic>
      <xdr:nvPicPr>
        <xdr:cNvPr id="34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378596</xdr:rowOff>
    </xdr:to>
    <xdr:pic>
      <xdr:nvPicPr>
        <xdr:cNvPr id="345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563806</xdr:rowOff>
    </xdr:to>
    <xdr:pic>
      <xdr:nvPicPr>
        <xdr:cNvPr id="34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583251</xdr:rowOff>
    </xdr:to>
    <xdr:pic>
      <xdr:nvPicPr>
        <xdr:cNvPr id="34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378596</xdr:rowOff>
    </xdr:to>
    <xdr:pic>
      <xdr:nvPicPr>
        <xdr:cNvPr id="34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797118</xdr:rowOff>
    </xdr:to>
    <xdr:pic>
      <xdr:nvPicPr>
        <xdr:cNvPr id="34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583251</xdr:rowOff>
    </xdr:to>
    <xdr:pic>
      <xdr:nvPicPr>
        <xdr:cNvPr id="34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378596</xdr:rowOff>
    </xdr:to>
    <xdr:pic>
      <xdr:nvPicPr>
        <xdr:cNvPr id="34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583251</xdr:rowOff>
    </xdr:to>
    <xdr:pic>
      <xdr:nvPicPr>
        <xdr:cNvPr id="34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378596</xdr:rowOff>
    </xdr:to>
    <xdr:pic>
      <xdr:nvPicPr>
        <xdr:cNvPr id="34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797118</xdr:rowOff>
    </xdr:to>
    <xdr:pic>
      <xdr:nvPicPr>
        <xdr:cNvPr id="34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583251</xdr:rowOff>
    </xdr:to>
    <xdr:pic>
      <xdr:nvPicPr>
        <xdr:cNvPr id="34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378596</xdr:rowOff>
    </xdr:to>
    <xdr:pic>
      <xdr:nvPicPr>
        <xdr:cNvPr id="34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563806</xdr:rowOff>
    </xdr:to>
    <xdr:pic>
      <xdr:nvPicPr>
        <xdr:cNvPr id="34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583251</xdr:rowOff>
    </xdr:to>
    <xdr:pic>
      <xdr:nvPicPr>
        <xdr:cNvPr id="34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378596</xdr:rowOff>
    </xdr:to>
    <xdr:pic>
      <xdr:nvPicPr>
        <xdr:cNvPr id="34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4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5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5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5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5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5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5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5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35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11206</xdr:rowOff>
    </xdr:from>
    <xdr:to>
      <xdr:col>17</xdr:col>
      <xdr:colOff>190355</xdr:colOff>
      <xdr:row>19</xdr:row>
      <xdr:rowOff>808324</xdr:rowOff>
    </xdr:to>
    <xdr:pic>
      <xdr:nvPicPr>
        <xdr:cNvPr id="350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425587" y="3535456"/>
          <a:ext cx="194422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583251</xdr:rowOff>
    </xdr:to>
    <xdr:pic>
      <xdr:nvPicPr>
        <xdr:cNvPr id="350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378596</xdr:rowOff>
    </xdr:to>
    <xdr:pic>
      <xdr:nvPicPr>
        <xdr:cNvPr id="351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563806</xdr:rowOff>
    </xdr:to>
    <xdr:pic>
      <xdr:nvPicPr>
        <xdr:cNvPr id="351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201706</xdr:rowOff>
    </xdr:to>
    <xdr:pic>
      <xdr:nvPicPr>
        <xdr:cNvPr id="35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201706</xdr:rowOff>
    </xdr:to>
    <xdr:pic>
      <xdr:nvPicPr>
        <xdr:cNvPr id="35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201706</xdr:rowOff>
    </xdr:to>
    <xdr:pic>
      <xdr:nvPicPr>
        <xdr:cNvPr id="35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584595</xdr:rowOff>
    </xdr:to>
    <xdr:pic>
      <xdr:nvPicPr>
        <xdr:cNvPr id="35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378596</xdr:rowOff>
    </xdr:to>
    <xdr:pic>
      <xdr:nvPicPr>
        <xdr:cNvPr id="35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50675" y="35242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203386</xdr:rowOff>
    </xdr:to>
    <xdr:pic>
      <xdr:nvPicPr>
        <xdr:cNvPr id="35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203386</xdr:rowOff>
    </xdr:to>
    <xdr:pic>
      <xdr:nvPicPr>
        <xdr:cNvPr id="35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179294</xdr:rowOff>
    </xdr:to>
    <xdr:pic>
      <xdr:nvPicPr>
        <xdr:cNvPr id="35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179294</xdr:rowOff>
    </xdr:to>
    <xdr:pic>
      <xdr:nvPicPr>
        <xdr:cNvPr id="35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179294</xdr:rowOff>
    </xdr:to>
    <xdr:pic>
      <xdr:nvPicPr>
        <xdr:cNvPr id="35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179294</xdr:rowOff>
    </xdr:to>
    <xdr:pic>
      <xdr:nvPicPr>
        <xdr:cNvPr id="35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179294</xdr:rowOff>
    </xdr:to>
    <xdr:pic>
      <xdr:nvPicPr>
        <xdr:cNvPr id="35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179294</xdr:rowOff>
    </xdr:to>
    <xdr:pic>
      <xdr:nvPicPr>
        <xdr:cNvPr id="35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179294</xdr:rowOff>
    </xdr:to>
    <xdr:pic>
      <xdr:nvPicPr>
        <xdr:cNvPr id="35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179294</xdr:rowOff>
    </xdr:to>
    <xdr:pic>
      <xdr:nvPicPr>
        <xdr:cNvPr id="35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179294</xdr:rowOff>
    </xdr:to>
    <xdr:pic>
      <xdr:nvPicPr>
        <xdr:cNvPr id="35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179294</xdr:rowOff>
    </xdr:to>
    <xdr:pic>
      <xdr:nvPicPr>
        <xdr:cNvPr id="35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179294</xdr:rowOff>
    </xdr:to>
    <xdr:pic>
      <xdr:nvPicPr>
        <xdr:cNvPr id="35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179294</xdr:rowOff>
    </xdr:to>
    <xdr:pic>
      <xdr:nvPicPr>
        <xdr:cNvPr id="35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179294</xdr:rowOff>
    </xdr:to>
    <xdr:pic>
      <xdr:nvPicPr>
        <xdr:cNvPr id="35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182879</xdr:rowOff>
    </xdr:to>
    <xdr:pic>
      <xdr:nvPicPr>
        <xdr:cNvPr id="35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203386</xdr:rowOff>
    </xdr:to>
    <xdr:pic>
      <xdr:nvPicPr>
        <xdr:cNvPr id="35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203386</xdr:rowOff>
    </xdr:to>
    <xdr:pic>
      <xdr:nvPicPr>
        <xdr:cNvPr id="35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203386</xdr:rowOff>
    </xdr:to>
    <xdr:pic>
      <xdr:nvPicPr>
        <xdr:cNvPr id="353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5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1043028</xdr:rowOff>
    </xdr:to>
    <xdr:pic>
      <xdr:nvPicPr>
        <xdr:cNvPr id="35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21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383638</xdr:rowOff>
    </xdr:to>
    <xdr:pic>
      <xdr:nvPicPr>
        <xdr:cNvPr id="35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1043028</xdr:rowOff>
    </xdr:to>
    <xdr:pic>
      <xdr:nvPicPr>
        <xdr:cNvPr id="35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21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383638</xdr:rowOff>
    </xdr:to>
    <xdr:pic>
      <xdr:nvPicPr>
        <xdr:cNvPr id="35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1043028</xdr:rowOff>
    </xdr:to>
    <xdr:pic>
      <xdr:nvPicPr>
        <xdr:cNvPr id="3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21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383638</xdr:rowOff>
    </xdr:to>
    <xdr:pic>
      <xdr:nvPicPr>
        <xdr:cNvPr id="3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1025376</xdr:rowOff>
    </xdr:to>
    <xdr:pic>
      <xdr:nvPicPr>
        <xdr:cNvPr id="3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26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1043028</xdr:rowOff>
    </xdr:to>
    <xdr:pic>
      <xdr:nvPicPr>
        <xdr:cNvPr id="35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21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383638</xdr:rowOff>
    </xdr:to>
    <xdr:pic>
      <xdr:nvPicPr>
        <xdr:cNvPr id="35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5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1043028</xdr:rowOff>
    </xdr:to>
    <xdr:pic>
      <xdr:nvPicPr>
        <xdr:cNvPr id="36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21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383638</xdr:rowOff>
    </xdr:to>
    <xdr:pic>
      <xdr:nvPicPr>
        <xdr:cNvPr id="360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1025376</xdr:rowOff>
    </xdr:to>
    <xdr:pic>
      <xdr:nvPicPr>
        <xdr:cNvPr id="360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26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1043028</xdr:rowOff>
    </xdr:to>
    <xdr:pic>
      <xdr:nvPicPr>
        <xdr:cNvPr id="360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21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383638</xdr:rowOff>
    </xdr:to>
    <xdr:pic>
      <xdr:nvPicPr>
        <xdr:cNvPr id="3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1025376</xdr:rowOff>
    </xdr:to>
    <xdr:pic>
      <xdr:nvPicPr>
        <xdr:cNvPr id="3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26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1043028</xdr:rowOff>
    </xdr:to>
    <xdr:pic>
      <xdr:nvPicPr>
        <xdr:cNvPr id="3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21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383638</xdr:rowOff>
    </xdr:to>
    <xdr:pic>
      <xdr:nvPicPr>
        <xdr:cNvPr id="3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1043028</xdr:rowOff>
    </xdr:to>
    <xdr:pic>
      <xdr:nvPicPr>
        <xdr:cNvPr id="36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21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383638</xdr:rowOff>
    </xdr:to>
    <xdr:pic>
      <xdr:nvPicPr>
        <xdr:cNvPr id="36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1025376</xdr:rowOff>
    </xdr:to>
    <xdr:pic>
      <xdr:nvPicPr>
        <xdr:cNvPr id="36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26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383638</xdr:rowOff>
    </xdr:to>
    <xdr:pic>
      <xdr:nvPicPr>
        <xdr:cNvPr id="362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1025376</xdr:rowOff>
    </xdr:to>
    <xdr:pic>
      <xdr:nvPicPr>
        <xdr:cNvPr id="36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26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1043028</xdr:rowOff>
    </xdr:to>
    <xdr:pic>
      <xdr:nvPicPr>
        <xdr:cNvPr id="36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21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383638</xdr:rowOff>
    </xdr:to>
    <xdr:pic>
      <xdr:nvPicPr>
        <xdr:cNvPr id="36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1043028</xdr:rowOff>
    </xdr:to>
    <xdr:pic>
      <xdr:nvPicPr>
        <xdr:cNvPr id="364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21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383638</xdr:rowOff>
    </xdr:to>
    <xdr:pic>
      <xdr:nvPicPr>
        <xdr:cNvPr id="364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1043028</xdr:rowOff>
    </xdr:to>
    <xdr:pic>
      <xdr:nvPicPr>
        <xdr:cNvPr id="36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21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383638</xdr:rowOff>
    </xdr:to>
    <xdr:pic>
      <xdr:nvPicPr>
        <xdr:cNvPr id="36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1043028</xdr:rowOff>
    </xdr:to>
    <xdr:pic>
      <xdr:nvPicPr>
        <xdr:cNvPr id="36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21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383638</xdr:rowOff>
    </xdr:to>
    <xdr:pic>
      <xdr:nvPicPr>
        <xdr:cNvPr id="36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1025376</xdr:rowOff>
    </xdr:to>
    <xdr:pic>
      <xdr:nvPicPr>
        <xdr:cNvPr id="36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26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1043028</xdr:rowOff>
    </xdr:to>
    <xdr:pic>
      <xdr:nvPicPr>
        <xdr:cNvPr id="36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21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383638</xdr:rowOff>
    </xdr:to>
    <xdr:pic>
      <xdr:nvPicPr>
        <xdr:cNvPr id="36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36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1043028</xdr:rowOff>
    </xdr:to>
    <xdr:pic>
      <xdr:nvPicPr>
        <xdr:cNvPr id="36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21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383638</xdr:rowOff>
    </xdr:to>
    <xdr:pic>
      <xdr:nvPicPr>
        <xdr:cNvPr id="36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836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1025376</xdr:rowOff>
    </xdr:to>
    <xdr:pic>
      <xdr:nvPicPr>
        <xdr:cNvPr id="36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26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203386</xdr:rowOff>
    </xdr:to>
    <xdr:pic>
      <xdr:nvPicPr>
        <xdr:cNvPr id="36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203386</xdr:rowOff>
    </xdr:to>
    <xdr:pic>
      <xdr:nvPicPr>
        <xdr:cNvPr id="36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203386</xdr:rowOff>
    </xdr:to>
    <xdr:pic>
      <xdr:nvPicPr>
        <xdr:cNvPr id="36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1044372</xdr:rowOff>
    </xdr:to>
    <xdr:pic>
      <xdr:nvPicPr>
        <xdr:cNvPr id="36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383638</xdr:rowOff>
    </xdr:to>
    <xdr:pic>
      <xdr:nvPicPr>
        <xdr:cNvPr id="36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83638"/>
        </a:xfrm>
        <a:prstGeom prst="rect">
          <a:avLst/>
        </a:prstGeom>
        <a:noFill/>
      </xdr:spPr>
    </xdr:pic>
    <xdr:clientData/>
  </xdr:twoCellAnchor>
  <xdr:oneCellAnchor>
    <xdr:from>
      <xdr:col>17</xdr:col>
      <xdr:colOff>0</xdr:colOff>
      <xdr:row>41</xdr:row>
      <xdr:rowOff>0</xdr:rowOff>
    </xdr:from>
    <xdr:ext cx="190500" cy="201706"/>
    <xdr:pic>
      <xdr:nvPicPr>
        <xdr:cNvPr id="36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201706"/>
    <xdr:pic>
      <xdr:nvPicPr>
        <xdr:cNvPr id="36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6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6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6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6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6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6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6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6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6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6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6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7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7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79"/>
    <xdr:pic>
      <xdr:nvPicPr>
        <xdr:cNvPr id="370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201706"/>
    <xdr:pic>
      <xdr:nvPicPr>
        <xdr:cNvPr id="37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201706"/>
    <xdr:pic>
      <xdr:nvPicPr>
        <xdr:cNvPr id="370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201706"/>
    <xdr:pic>
      <xdr:nvPicPr>
        <xdr:cNvPr id="370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7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7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7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7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7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7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7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63806"/>
    <xdr:pic>
      <xdr:nvPicPr>
        <xdr:cNvPr id="37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7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7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63806"/>
    <xdr:pic>
      <xdr:nvPicPr>
        <xdr:cNvPr id="37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77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77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63806"/>
    <xdr:pic>
      <xdr:nvPicPr>
        <xdr:cNvPr id="37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7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7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7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79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79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63806"/>
    <xdr:pic>
      <xdr:nvPicPr>
        <xdr:cNvPr id="379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7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63806"/>
    <xdr:pic>
      <xdr:nvPicPr>
        <xdr:cNvPr id="37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81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81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8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8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8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8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63806"/>
    <xdr:pic>
      <xdr:nvPicPr>
        <xdr:cNvPr id="38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8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84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85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63806"/>
    <xdr:pic>
      <xdr:nvPicPr>
        <xdr:cNvPr id="385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201706"/>
    <xdr:pic>
      <xdr:nvPicPr>
        <xdr:cNvPr id="38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201706"/>
    <xdr:pic>
      <xdr:nvPicPr>
        <xdr:cNvPr id="38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201706"/>
    <xdr:pic>
      <xdr:nvPicPr>
        <xdr:cNvPr id="38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4595"/>
    <xdr:pic>
      <xdr:nvPicPr>
        <xdr:cNvPr id="38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8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201706"/>
    <xdr:pic>
      <xdr:nvPicPr>
        <xdr:cNvPr id="38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201706"/>
    <xdr:pic>
      <xdr:nvPicPr>
        <xdr:cNvPr id="38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8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8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8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8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8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8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8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79294"/>
    <xdr:pic>
      <xdr:nvPicPr>
        <xdr:cNvPr id="38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79"/>
    <xdr:pic>
      <xdr:nvPicPr>
        <xdr:cNvPr id="38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201706"/>
    <xdr:pic>
      <xdr:nvPicPr>
        <xdr:cNvPr id="38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201706"/>
    <xdr:pic>
      <xdr:nvPicPr>
        <xdr:cNvPr id="38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201706"/>
    <xdr:pic>
      <xdr:nvPicPr>
        <xdr:cNvPr id="38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31825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8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9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9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9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9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9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9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9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91440" cy="182880"/>
    <xdr:pic>
      <xdr:nvPicPr>
        <xdr:cNvPr id="39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9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9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9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9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63806"/>
    <xdr:pic>
      <xdr:nvPicPr>
        <xdr:cNvPr id="3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9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9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63806"/>
    <xdr:pic>
      <xdr:nvPicPr>
        <xdr:cNvPr id="39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94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94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63806"/>
    <xdr:pic>
      <xdr:nvPicPr>
        <xdr:cNvPr id="39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96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9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63806"/>
    <xdr:pic>
      <xdr:nvPicPr>
        <xdr:cNvPr id="39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9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63806"/>
    <xdr:pic>
      <xdr:nvPicPr>
        <xdr:cNvPr id="39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9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9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9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9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3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3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39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40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40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40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63806"/>
    <xdr:pic>
      <xdr:nvPicPr>
        <xdr:cNvPr id="40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40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40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4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4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40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40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40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40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40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40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40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40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40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40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182880"/>
    <xdr:pic>
      <xdr:nvPicPr>
        <xdr:cNvPr id="40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3251"/>
    <xdr:pic>
      <xdr:nvPicPr>
        <xdr:cNvPr id="40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40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63806"/>
    <xdr:pic>
      <xdr:nvPicPr>
        <xdr:cNvPr id="40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201706"/>
    <xdr:pic>
      <xdr:nvPicPr>
        <xdr:cNvPr id="40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201706"/>
    <xdr:pic>
      <xdr:nvPicPr>
        <xdr:cNvPr id="4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201706"/>
    <xdr:pic>
      <xdr:nvPicPr>
        <xdr:cNvPr id="40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584595"/>
    <xdr:pic>
      <xdr:nvPicPr>
        <xdr:cNvPr id="40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41</xdr:row>
      <xdr:rowOff>0</xdr:rowOff>
    </xdr:from>
    <xdr:ext cx="190500" cy="378596"/>
    <xdr:pic>
      <xdr:nvPicPr>
        <xdr:cNvPr id="40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031825" y="3886200"/>
          <a:ext cx="190500" cy="378596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3"/>
  <sheetViews>
    <sheetView showGridLines="0" tabSelected="1" zoomScaleNormal="100" workbookViewId="0">
      <selection activeCell="O100" sqref="O100"/>
    </sheetView>
  </sheetViews>
  <sheetFormatPr defaultRowHeight="14.4" x14ac:dyDescent="0.3"/>
  <cols>
    <col min="1" max="1" width="1.6640625" style="1" customWidth="1"/>
    <col min="2" max="2" width="5.6640625" style="1" customWidth="1"/>
    <col min="3" max="3" width="43.44140625" style="2" customWidth="1"/>
    <col min="4" max="4" width="9.6640625" style="3" customWidth="1"/>
    <col min="5" max="5" width="9.6640625" style="4" customWidth="1"/>
    <col min="6" max="6" width="40.6640625" style="2" customWidth="1"/>
    <col min="7" max="7" width="15.109375" style="2" customWidth="1"/>
    <col min="8" max="8" width="14.33203125" style="2" customWidth="1"/>
    <col min="9" max="9" width="30.88671875" style="1" customWidth="1"/>
    <col min="10" max="10" width="21.5546875" style="1" hidden="1" customWidth="1"/>
    <col min="11" max="11" width="18.5546875" style="1" customWidth="1"/>
    <col min="12" max="12" width="22.109375" style="2" customWidth="1"/>
    <col min="13" max="13" width="22.109375" style="2" hidden="1" customWidth="1"/>
    <col min="14" max="14" width="19.88671875" style="2" customWidth="1"/>
    <col min="15" max="15" width="20.88671875" style="1" customWidth="1"/>
    <col min="16" max="16" width="18.44140625" style="1" customWidth="1"/>
    <col min="17" max="17" width="21" style="1" customWidth="1"/>
    <col min="18" max="18" width="15.88671875" style="1" customWidth="1"/>
    <col min="19" max="16384" width="8.88671875" style="1"/>
  </cols>
  <sheetData>
    <row r="1" spans="1:18" ht="24.6" customHeight="1" x14ac:dyDescent="0.3">
      <c r="B1" s="123" t="s">
        <v>192</v>
      </c>
      <c r="C1" s="123"/>
      <c r="D1" s="123"/>
      <c r="E1" s="123"/>
      <c r="K1" s="2"/>
      <c r="M1" s="27"/>
      <c r="N1" s="27"/>
      <c r="O1" s="27"/>
      <c r="P1" s="122"/>
      <c r="Q1" s="52" t="s">
        <v>193</v>
      </c>
      <c r="R1" s="53"/>
    </row>
    <row r="2" spans="1:18" ht="18.75" customHeight="1" x14ac:dyDescent="0.3">
      <c r="C2" s="28"/>
      <c r="D2" s="7"/>
      <c r="E2" s="10"/>
      <c r="G2" s="1"/>
      <c r="H2" s="12"/>
      <c r="K2" s="2"/>
      <c r="M2" s="124"/>
      <c r="N2" s="124"/>
      <c r="O2" s="124"/>
      <c r="P2" s="124"/>
      <c r="Q2" s="6"/>
      <c r="R2" s="54"/>
    </row>
    <row r="3" spans="1:18" ht="19.95" customHeight="1" x14ac:dyDescent="0.3">
      <c r="B3" s="126" t="s">
        <v>197</v>
      </c>
      <c r="C3" s="141"/>
      <c r="D3" s="129" t="s">
        <v>195</v>
      </c>
      <c r="E3" s="130"/>
      <c r="F3" s="133" t="s">
        <v>196</v>
      </c>
      <c r="G3" s="134"/>
      <c r="H3" s="134"/>
      <c r="I3" s="134"/>
      <c r="J3" s="128"/>
      <c r="K3" s="128"/>
      <c r="L3" s="128"/>
      <c r="M3" s="128"/>
      <c r="N3" s="128"/>
      <c r="O3" s="128"/>
      <c r="P3" s="128"/>
      <c r="Q3" s="128"/>
      <c r="R3" s="55"/>
    </row>
    <row r="4" spans="1:18" ht="19.95" customHeight="1" thickBot="1" x14ac:dyDescent="0.35">
      <c r="B4" s="126"/>
      <c r="C4" s="141"/>
      <c r="D4" s="131"/>
      <c r="E4" s="132"/>
      <c r="F4" s="133"/>
      <c r="G4" s="134"/>
      <c r="H4" s="134"/>
      <c r="I4" s="134"/>
      <c r="J4" s="127"/>
      <c r="K4" s="127"/>
      <c r="L4" s="127"/>
      <c r="O4" s="2"/>
      <c r="P4" s="127"/>
      <c r="Q4" s="127"/>
      <c r="R4" s="55"/>
    </row>
    <row r="5" spans="1:18" ht="42.75" customHeight="1" thickBot="1" x14ac:dyDescent="0.35">
      <c r="A5" s="56"/>
      <c r="B5" s="8"/>
      <c r="C5" s="9"/>
      <c r="M5" s="11"/>
      <c r="N5" s="5"/>
      <c r="O5" s="125" t="s">
        <v>195</v>
      </c>
    </row>
    <row r="6" spans="1:18" ht="94.5" customHeight="1" thickTop="1" thickBot="1" x14ac:dyDescent="0.35">
      <c r="A6" s="56"/>
      <c r="B6" s="24" t="s">
        <v>1</v>
      </c>
      <c r="C6" s="25" t="s">
        <v>184</v>
      </c>
      <c r="D6" s="25" t="s">
        <v>0</v>
      </c>
      <c r="E6" s="25" t="s">
        <v>185</v>
      </c>
      <c r="F6" s="26" t="s">
        <v>186</v>
      </c>
      <c r="G6" s="26" t="s">
        <v>187</v>
      </c>
      <c r="H6" s="26" t="s">
        <v>188</v>
      </c>
      <c r="I6" s="26" t="s">
        <v>189</v>
      </c>
      <c r="J6" s="26" t="s">
        <v>4</v>
      </c>
      <c r="K6" s="115" t="s">
        <v>190</v>
      </c>
      <c r="L6" s="26" t="s">
        <v>191</v>
      </c>
      <c r="M6" s="26" t="s">
        <v>5</v>
      </c>
      <c r="N6" s="98" t="s">
        <v>6</v>
      </c>
      <c r="O6" s="114" t="s">
        <v>7</v>
      </c>
      <c r="P6" s="105" t="s">
        <v>8</v>
      </c>
      <c r="Q6" s="106" t="s">
        <v>9</v>
      </c>
    </row>
    <row r="7" spans="1:18" ht="113.25" customHeight="1" thickTop="1" x14ac:dyDescent="0.3">
      <c r="A7" s="57"/>
      <c r="B7" s="107">
        <v>1</v>
      </c>
      <c r="C7" s="108" t="s">
        <v>11</v>
      </c>
      <c r="D7" s="109">
        <v>1</v>
      </c>
      <c r="E7" s="110" t="s">
        <v>12</v>
      </c>
      <c r="F7" s="111" t="s">
        <v>28</v>
      </c>
      <c r="G7" s="142" t="s">
        <v>183</v>
      </c>
      <c r="H7" s="147"/>
      <c r="I7" s="142"/>
      <c r="J7" s="116"/>
      <c r="K7" s="142" t="s">
        <v>16</v>
      </c>
      <c r="L7" s="142" t="s">
        <v>17</v>
      </c>
      <c r="M7" s="112">
        <f t="shared" ref="M7:M38" si="0">D7*N7</f>
        <v>160</v>
      </c>
      <c r="N7" s="113">
        <v>160</v>
      </c>
      <c r="O7" s="29"/>
      <c r="P7" s="30">
        <f t="shared" ref="P7:P14" si="1">D7*O7</f>
        <v>0</v>
      </c>
      <c r="Q7" s="31" t="str">
        <f t="shared" ref="Q7:Q8" si="2">IF(ISNUMBER(O7), IF(O7&gt;N7,"NEVYHOVUJE","VYHOVUJE")," ")</f>
        <v xml:space="preserve"> </v>
      </c>
      <c r="R7" s="62"/>
    </row>
    <row r="8" spans="1:18" ht="88.8" customHeight="1" x14ac:dyDescent="0.3">
      <c r="A8" s="56"/>
      <c r="B8" s="63">
        <v>2</v>
      </c>
      <c r="C8" s="64" t="s">
        <v>13</v>
      </c>
      <c r="D8" s="65">
        <v>4</v>
      </c>
      <c r="E8" s="66" t="s">
        <v>14</v>
      </c>
      <c r="F8" s="67" t="s">
        <v>29</v>
      </c>
      <c r="G8" s="143"/>
      <c r="H8" s="148"/>
      <c r="I8" s="143"/>
      <c r="J8" s="117"/>
      <c r="K8" s="143"/>
      <c r="L8" s="143"/>
      <c r="M8" s="21">
        <f t="shared" si="0"/>
        <v>160</v>
      </c>
      <c r="N8" s="100">
        <v>40</v>
      </c>
      <c r="O8" s="38"/>
      <c r="P8" s="39">
        <f t="shared" si="1"/>
        <v>0</v>
      </c>
      <c r="Q8" s="40" t="str">
        <f t="shared" si="2"/>
        <v xml:space="preserve"> </v>
      </c>
      <c r="R8" s="62"/>
    </row>
    <row r="9" spans="1:18" ht="45.6" customHeight="1" thickBot="1" x14ac:dyDescent="0.35">
      <c r="A9" s="56"/>
      <c r="B9" s="68">
        <v>3</v>
      </c>
      <c r="C9" s="69" t="s">
        <v>15</v>
      </c>
      <c r="D9" s="70">
        <v>5</v>
      </c>
      <c r="E9" s="121" t="s">
        <v>10</v>
      </c>
      <c r="F9" s="71" t="s">
        <v>30</v>
      </c>
      <c r="G9" s="144"/>
      <c r="H9" s="149"/>
      <c r="I9" s="144"/>
      <c r="J9" s="118"/>
      <c r="K9" s="144"/>
      <c r="L9" s="144"/>
      <c r="M9" s="22">
        <f t="shared" si="0"/>
        <v>500</v>
      </c>
      <c r="N9" s="101">
        <v>100</v>
      </c>
      <c r="O9" s="35"/>
      <c r="P9" s="36">
        <f t="shared" si="1"/>
        <v>0</v>
      </c>
      <c r="Q9" s="37" t="str">
        <f t="shared" ref="Q9:Q14" si="3">IF(ISNUMBER(O9), IF(O9&gt;N9,"NEVYHOVUJE","VYHOVUJE")," ")</f>
        <v xml:space="preserve"> </v>
      </c>
      <c r="R9" s="62"/>
    </row>
    <row r="10" spans="1:18" ht="133.80000000000001" customHeight="1" thickTop="1" x14ac:dyDescent="0.3">
      <c r="A10" s="72"/>
      <c r="B10" s="58">
        <v>4</v>
      </c>
      <c r="C10" s="46" t="s">
        <v>18</v>
      </c>
      <c r="D10" s="60">
        <v>50</v>
      </c>
      <c r="E10" s="120" t="s">
        <v>10</v>
      </c>
      <c r="F10" s="46" t="s">
        <v>19</v>
      </c>
      <c r="G10" s="142" t="s">
        <v>183</v>
      </c>
      <c r="H10" s="147"/>
      <c r="I10" s="142"/>
      <c r="J10" s="119"/>
      <c r="K10" s="142" t="s">
        <v>26</v>
      </c>
      <c r="L10" s="142" t="s">
        <v>27</v>
      </c>
      <c r="M10" s="20">
        <f t="shared" si="0"/>
        <v>5000</v>
      </c>
      <c r="N10" s="99">
        <v>100</v>
      </c>
      <c r="O10" s="41"/>
      <c r="P10" s="42">
        <f t="shared" si="1"/>
        <v>0</v>
      </c>
      <c r="Q10" s="43" t="str">
        <f t="shared" si="3"/>
        <v xml:space="preserve"> </v>
      </c>
      <c r="R10" s="62"/>
    </row>
    <row r="11" spans="1:18" ht="95.25" customHeight="1" x14ac:dyDescent="0.3">
      <c r="A11" s="56"/>
      <c r="B11" s="63">
        <v>5</v>
      </c>
      <c r="C11" s="64" t="s">
        <v>20</v>
      </c>
      <c r="D11" s="65">
        <v>5</v>
      </c>
      <c r="E11" s="66" t="s">
        <v>10</v>
      </c>
      <c r="F11" s="67" t="s">
        <v>22</v>
      </c>
      <c r="G11" s="143"/>
      <c r="H11" s="148"/>
      <c r="I11" s="143"/>
      <c r="J11" s="117"/>
      <c r="K11" s="143"/>
      <c r="L11" s="143"/>
      <c r="M11" s="21">
        <f t="shared" si="0"/>
        <v>2500</v>
      </c>
      <c r="N11" s="100">
        <v>500</v>
      </c>
      <c r="O11" s="38"/>
      <c r="P11" s="39">
        <f t="shared" si="1"/>
        <v>0</v>
      </c>
      <c r="Q11" s="40" t="str">
        <f t="shared" si="3"/>
        <v xml:space="preserve"> </v>
      </c>
      <c r="R11" s="62"/>
    </row>
    <row r="12" spans="1:18" ht="42" customHeight="1" x14ac:dyDescent="0.3">
      <c r="A12" s="56"/>
      <c r="B12" s="63">
        <v>6</v>
      </c>
      <c r="C12" s="64" t="s">
        <v>21</v>
      </c>
      <c r="D12" s="65">
        <v>5</v>
      </c>
      <c r="E12" s="66" t="s">
        <v>10</v>
      </c>
      <c r="F12" s="67" t="s">
        <v>23</v>
      </c>
      <c r="G12" s="143"/>
      <c r="H12" s="148"/>
      <c r="I12" s="143"/>
      <c r="J12" s="117"/>
      <c r="K12" s="143"/>
      <c r="L12" s="143"/>
      <c r="M12" s="21">
        <f t="shared" si="0"/>
        <v>1250</v>
      </c>
      <c r="N12" s="100">
        <v>250</v>
      </c>
      <c r="O12" s="38"/>
      <c r="P12" s="39">
        <f t="shared" si="1"/>
        <v>0</v>
      </c>
      <c r="Q12" s="40" t="str">
        <f t="shared" si="3"/>
        <v xml:space="preserve"> </v>
      </c>
      <c r="R12" s="62"/>
    </row>
    <row r="13" spans="1:18" ht="42" customHeight="1" x14ac:dyDescent="0.3">
      <c r="A13" s="56"/>
      <c r="B13" s="63">
        <v>7</v>
      </c>
      <c r="C13" s="64" t="s">
        <v>21</v>
      </c>
      <c r="D13" s="65">
        <v>5</v>
      </c>
      <c r="E13" s="66" t="s">
        <v>10</v>
      </c>
      <c r="F13" s="67" t="s">
        <v>24</v>
      </c>
      <c r="G13" s="143"/>
      <c r="H13" s="148"/>
      <c r="I13" s="143"/>
      <c r="J13" s="117"/>
      <c r="K13" s="143"/>
      <c r="L13" s="143"/>
      <c r="M13" s="21">
        <f t="shared" si="0"/>
        <v>1250</v>
      </c>
      <c r="N13" s="100">
        <v>250</v>
      </c>
      <c r="O13" s="29"/>
      <c r="P13" s="30">
        <f t="shared" si="1"/>
        <v>0</v>
      </c>
      <c r="Q13" s="31" t="str">
        <f t="shared" si="3"/>
        <v xml:space="preserve"> </v>
      </c>
      <c r="R13" s="62"/>
    </row>
    <row r="14" spans="1:18" ht="42" customHeight="1" thickBot="1" x14ac:dyDescent="0.35">
      <c r="A14" s="56"/>
      <c r="B14" s="68">
        <v>8</v>
      </c>
      <c r="C14" s="69" t="s">
        <v>21</v>
      </c>
      <c r="D14" s="70">
        <v>5</v>
      </c>
      <c r="E14" s="121" t="s">
        <v>10</v>
      </c>
      <c r="F14" s="71" t="s">
        <v>25</v>
      </c>
      <c r="G14" s="144"/>
      <c r="H14" s="149"/>
      <c r="I14" s="144"/>
      <c r="J14" s="118"/>
      <c r="K14" s="144"/>
      <c r="L14" s="144"/>
      <c r="M14" s="22">
        <f t="shared" si="0"/>
        <v>1250</v>
      </c>
      <c r="N14" s="101">
        <v>250</v>
      </c>
      <c r="O14" s="35"/>
      <c r="P14" s="36">
        <f t="shared" si="1"/>
        <v>0</v>
      </c>
      <c r="Q14" s="37" t="str">
        <f t="shared" si="3"/>
        <v xml:space="preserve"> </v>
      </c>
      <c r="R14" s="62"/>
    </row>
    <row r="15" spans="1:18" ht="77.25" customHeight="1" thickTop="1" x14ac:dyDescent="0.3">
      <c r="A15" s="72"/>
      <c r="B15" s="58">
        <v>9</v>
      </c>
      <c r="C15" s="59" t="s">
        <v>31</v>
      </c>
      <c r="D15" s="60">
        <v>2</v>
      </c>
      <c r="E15" s="120" t="s">
        <v>14</v>
      </c>
      <c r="F15" s="61" t="s">
        <v>32</v>
      </c>
      <c r="G15" s="142" t="s">
        <v>183</v>
      </c>
      <c r="H15" s="147"/>
      <c r="I15" s="142"/>
      <c r="J15" s="119"/>
      <c r="K15" s="142" t="s">
        <v>33</v>
      </c>
      <c r="L15" s="142" t="s">
        <v>34</v>
      </c>
      <c r="M15" s="20">
        <f t="shared" si="0"/>
        <v>260</v>
      </c>
      <c r="N15" s="99">
        <v>130</v>
      </c>
      <c r="O15" s="41"/>
      <c r="P15" s="42">
        <f t="shared" ref="P15:P78" si="4">D15*O15</f>
        <v>0</v>
      </c>
      <c r="Q15" s="43" t="str">
        <f t="shared" ref="Q15:Q78" si="5">IF(ISNUMBER(O15), IF(O15&gt;N15,"NEVYHOVUJE","VYHOVUJE")," ")</f>
        <v xml:space="preserve"> </v>
      </c>
      <c r="R15" s="62"/>
    </row>
    <row r="16" spans="1:18" ht="42" customHeight="1" x14ac:dyDescent="0.3">
      <c r="A16" s="56"/>
      <c r="B16" s="63">
        <v>10</v>
      </c>
      <c r="C16" s="64" t="s">
        <v>35</v>
      </c>
      <c r="D16" s="65">
        <v>4</v>
      </c>
      <c r="E16" s="66" t="s">
        <v>14</v>
      </c>
      <c r="F16" s="67" t="s">
        <v>36</v>
      </c>
      <c r="G16" s="143"/>
      <c r="H16" s="148"/>
      <c r="I16" s="143"/>
      <c r="J16" s="117"/>
      <c r="K16" s="143"/>
      <c r="L16" s="143"/>
      <c r="M16" s="21">
        <f t="shared" si="0"/>
        <v>160</v>
      </c>
      <c r="N16" s="100">
        <v>40</v>
      </c>
      <c r="O16" s="38"/>
      <c r="P16" s="39">
        <f t="shared" si="4"/>
        <v>0</v>
      </c>
      <c r="Q16" s="40" t="str">
        <f t="shared" si="5"/>
        <v xml:space="preserve"> </v>
      </c>
      <c r="R16" s="62"/>
    </row>
    <row r="17" spans="1:18" ht="113.25" customHeight="1" x14ac:dyDescent="0.3">
      <c r="A17" s="56"/>
      <c r="B17" s="63">
        <v>11</v>
      </c>
      <c r="C17" s="64" t="s">
        <v>37</v>
      </c>
      <c r="D17" s="65">
        <v>1</v>
      </c>
      <c r="E17" s="66" t="s">
        <v>12</v>
      </c>
      <c r="F17" s="67" t="s">
        <v>38</v>
      </c>
      <c r="G17" s="143"/>
      <c r="H17" s="148"/>
      <c r="I17" s="143"/>
      <c r="J17" s="117"/>
      <c r="K17" s="143"/>
      <c r="L17" s="143"/>
      <c r="M17" s="21">
        <f t="shared" si="0"/>
        <v>110</v>
      </c>
      <c r="N17" s="100">
        <v>110</v>
      </c>
      <c r="O17" s="38"/>
      <c r="P17" s="39">
        <f t="shared" si="4"/>
        <v>0</v>
      </c>
      <c r="Q17" s="40" t="str">
        <f t="shared" si="5"/>
        <v xml:space="preserve"> </v>
      </c>
      <c r="R17" s="62"/>
    </row>
    <row r="18" spans="1:18" ht="33.6" customHeight="1" x14ac:dyDescent="0.3">
      <c r="A18" s="56"/>
      <c r="B18" s="63">
        <v>12</v>
      </c>
      <c r="C18" s="64" t="s">
        <v>39</v>
      </c>
      <c r="D18" s="65">
        <v>3</v>
      </c>
      <c r="E18" s="66" t="s">
        <v>10</v>
      </c>
      <c r="F18" s="67" t="s">
        <v>40</v>
      </c>
      <c r="G18" s="143"/>
      <c r="H18" s="148"/>
      <c r="I18" s="143"/>
      <c r="J18" s="117"/>
      <c r="K18" s="143"/>
      <c r="L18" s="143"/>
      <c r="M18" s="21">
        <f t="shared" si="0"/>
        <v>60</v>
      </c>
      <c r="N18" s="100">
        <v>20</v>
      </c>
      <c r="O18" s="29"/>
      <c r="P18" s="30">
        <f t="shared" si="4"/>
        <v>0</v>
      </c>
      <c r="Q18" s="31" t="str">
        <f t="shared" si="5"/>
        <v xml:space="preserve"> </v>
      </c>
      <c r="R18" s="62"/>
    </row>
    <row r="19" spans="1:18" ht="139.19999999999999" customHeight="1" thickBot="1" x14ac:dyDescent="0.35">
      <c r="A19" s="56"/>
      <c r="B19" s="68">
        <v>13</v>
      </c>
      <c r="C19" s="69" t="s">
        <v>41</v>
      </c>
      <c r="D19" s="70">
        <v>15</v>
      </c>
      <c r="E19" s="121" t="s">
        <v>10</v>
      </c>
      <c r="F19" s="71" t="s">
        <v>19</v>
      </c>
      <c r="G19" s="144"/>
      <c r="H19" s="149"/>
      <c r="I19" s="144"/>
      <c r="J19" s="118"/>
      <c r="K19" s="144"/>
      <c r="L19" s="144"/>
      <c r="M19" s="22">
        <f t="shared" si="0"/>
        <v>1275</v>
      </c>
      <c r="N19" s="101">
        <v>85</v>
      </c>
      <c r="O19" s="35"/>
      <c r="P19" s="36">
        <f t="shared" si="4"/>
        <v>0</v>
      </c>
      <c r="Q19" s="37" t="str">
        <f t="shared" si="5"/>
        <v xml:space="preserve"> </v>
      </c>
      <c r="R19" s="62"/>
    </row>
    <row r="20" spans="1:18" ht="138" customHeight="1" thickTop="1" thickBot="1" x14ac:dyDescent="0.35">
      <c r="A20" s="72"/>
      <c r="B20" s="73">
        <v>14</v>
      </c>
      <c r="C20" s="47" t="s">
        <v>42</v>
      </c>
      <c r="D20" s="74">
        <v>1</v>
      </c>
      <c r="E20" s="75" t="s">
        <v>14</v>
      </c>
      <c r="F20" s="47" t="s">
        <v>43</v>
      </c>
      <c r="G20" s="76" t="s">
        <v>183</v>
      </c>
      <c r="H20" s="77"/>
      <c r="I20" s="76"/>
      <c r="J20" s="77"/>
      <c r="K20" s="76" t="s">
        <v>26</v>
      </c>
      <c r="L20" s="76" t="s">
        <v>27</v>
      </c>
      <c r="M20" s="23">
        <f t="shared" si="0"/>
        <v>3500</v>
      </c>
      <c r="N20" s="102">
        <v>3500</v>
      </c>
      <c r="O20" s="32"/>
      <c r="P20" s="33">
        <f t="shared" si="4"/>
        <v>0</v>
      </c>
      <c r="Q20" s="34" t="str">
        <f t="shared" si="5"/>
        <v xml:space="preserve"> </v>
      </c>
      <c r="R20" s="62"/>
    </row>
    <row r="21" spans="1:18" ht="31.8" customHeight="1" thickTop="1" x14ac:dyDescent="0.3">
      <c r="A21" s="72"/>
      <c r="B21" s="58">
        <v>15</v>
      </c>
      <c r="C21" s="46" t="s">
        <v>44</v>
      </c>
      <c r="D21" s="78">
        <v>3</v>
      </c>
      <c r="E21" s="79" t="s">
        <v>10</v>
      </c>
      <c r="F21" s="46" t="s">
        <v>45</v>
      </c>
      <c r="G21" s="142" t="s">
        <v>183</v>
      </c>
      <c r="H21" s="147"/>
      <c r="I21" s="142"/>
      <c r="J21" s="119"/>
      <c r="K21" s="142" t="s">
        <v>87</v>
      </c>
      <c r="L21" s="142" t="s">
        <v>86</v>
      </c>
      <c r="M21" s="20">
        <f t="shared" si="0"/>
        <v>180</v>
      </c>
      <c r="N21" s="99">
        <v>60</v>
      </c>
      <c r="O21" s="41"/>
      <c r="P21" s="42">
        <f t="shared" si="4"/>
        <v>0</v>
      </c>
      <c r="Q21" s="43" t="str">
        <f t="shared" si="5"/>
        <v xml:space="preserve"> </v>
      </c>
      <c r="R21" s="62"/>
    </row>
    <row r="22" spans="1:18" ht="30.6" customHeight="1" x14ac:dyDescent="0.3">
      <c r="A22" s="56"/>
      <c r="B22" s="63">
        <v>16</v>
      </c>
      <c r="C22" s="48" t="s">
        <v>46</v>
      </c>
      <c r="D22" s="80">
        <v>2</v>
      </c>
      <c r="E22" s="81" t="s">
        <v>14</v>
      </c>
      <c r="F22" s="48" t="s">
        <v>47</v>
      </c>
      <c r="G22" s="143"/>
      <c r="H22" s="148"/>
      <c r="I22" s="143"/>
      <c r="J22" s="117"/>
      <c r="K22" s="143"/>
      <c r="L22" s="143"/>
      <c r="M22" s="21">
        <f t="shared" si="0"/>
        <v>32</v>
      </c>
      <c r="N22" s="100">
        <v>16</v>
      </c>
      <c r="O22" s="38"/>
      <c r="P22" s="39">
        <f t="shared" si="4"/>
        <v>0</v>
      </c>
      <c r="Q22" s="40" t="str">
        <f t="shared" si="5"/>
        <v xml:space="preserve"> </v>
      </c>
      <c r="R22" s="62"/>
    </row>
    <row r="23" spans="1:18" ht="52.2" customHeight="1" x14ac:dyDescent="0.3">
      <c r="A23" s="56"/>
      <c r="B23" s="63">
        <v>17</v>
      </c>
      <c r="C23" s="48" t="s">
        <v>48</v>
      </c>
      <c r="D23" s="80">
        <v>10</v>
      </c>
      <c r="E23" s="81" t="s">
        <v>14</v>
      </c>
      <c r="F23" s="48" t="s">
        <v>49</v>
      </c>
      <c r="G23" s="143"/>
      <c r="H23" s="148"/>
      <c r="I23" s="143"/>
      <c r="J23" s="117"/>
      <c r="K23" s="143"/>
      <c r="L23" s="143"/>
      <c r="M23" s="21">
        <f t="shared" si="0"/>
        <v>130</v>
      </c>
      <c r="N23" s="100">
        <v>13</v>
      </c>
      <c r="O23" s="29"/>
      <c r="P23" s="30">
        <f t="shared" si="4"/>
        <v>0</v>
      </c>
      <c r="Q23" s="31" t="str">
        <f t="shared" si="5"/>
        <v xml:space="preserve"> </v>
      </c>
      <c r="R23" s="62"/>
    </row>
    <row r="24" spans="1:18" ht="126.6" customHeight="1" x14ac:dyDescent="0.3">
      <c r="A24" s="56"/>
      <c r="B24" s="63">
        <v>18</v>
      </c>
      <c r="C24" s="48" t="s">
        <v>50</v>
      </c>
      <c r="D24" s="80">
        <v>240</v>
      </c>
      <c r="E24" s="81" t="s">
        <v>10</v>
      </c>
      <c r="F24" s="48" t="s">
        <v>51</v>
      </c>
      <c r="G24" s="143"/>
      <c r="H24" s="148"/>
      <c r="I24" s="143"/>
      <c r="J24" s="117"/>
      <c r="K24" s="143"/>
      <c r="L24" s="143"/>
      <c r="M24" s="21">
        <f t="shared" si="0"/>
        <v>18000</v>
      </c>
      <c r="N24" s="100">
        <v>75</v>
      </c>
      <c r="O24" s="29"/>
      <c r="P24" s="30">
        <f t="shared" si="4"/>
        <v>0</v>
      </c>
      <c r="Q24" s="31" t="str">
        <f t="shared" si="5"/>
        <v xml:space="preserve"> </v>
      </c>
      <c r="R24" s="62"/>
    </row>
    <row r="25" spans="1:18" ht="42" customHeight="1" x14ac:dyDescent="0.3">
      <c r="A25" s="56"/>
      <c r="B25" s="63">
        <v>19</v>
      </c>
      <c r="C25" s="48" t="s">
        <v>52</v>
      </c>
      <c r="D25" s="80">
        <v>5</v>
      </c>
      <c r="E25" s="81" t="s">
        <v>14</v>
      </c>
      <c r="F25" s="48" t="s">
        <v>53</v>
      </c>
      <c r="G25" s="143"/>
      <c r="H25" s="148"/>
      <c r="I25" s="143"/>
      <c r="J25" s="117"/>
      <c r="K25" s="143"/>
      <c r="L25" s="143"/>
      <c r="M25" s="21">
        <f t="shared" si="0"/>
        <v>90</v>
      </c>
      <c r="N25" s="100">
        <v>18</v>
      </c>
      <c r="O25" s="29"/>
      <c r="P25" s="30">
        <f t="shared" si="4"/>
        <v>0</v>
      </c>
      <c r="Q25" s="31" t="str">
        <f t="shared" si="5"/>
        <v xml:space="preserve"> </v>
      </c>
      <c r="R25" s="62"/>
    </row>
    <row r="26" spans="1:18" ht="42" customHeight="1" x14ac:dyDescent="0.3">
      <c r="A26" s="56"/>
      <c r="B26" s="63">
        <v>20</v>
      </c>
      <c r="C26" s="48" t="s">
        <v>54</v>
      </c>
      <c r="D26" s="80">
        <v>10</v>
      </c>
      <c r="E26" s="81" t="s">
        <v>14</v>
      </c>
      <c r="F26" s="48" t="s">
        <v>55</v>
      </c>
      <c r="G26" s="143"/>
      <c r="H26" s="148"/>
      <c r="I26" s="143"/>
      <c r="J26" s="117"/>
      <c r="K26" s="143"/>
      <c r="L26" s="143"/>
      <c r="M26" s="21">
        <f t="shared" si="0"/>
        <v>240</v>
      </c>
      <c r="N26" s="100">
        <v>24</v>
      </c>
      <c r="O26" s="29"/>
      <c r="P26" s="30">
        <f t="shared" si="4"/>
        <v>0</v>
      </c>
      <c r="Q26" s="31" t="str">
        <f t="shared" si="5"/>
        <v xml:space="preserve"> </v>
      </c>
      <c r="R26" s="62"/>
    </row>
    <row r="27" spans="1:18" ht="42" customHeight="1" x14ac:dyDescent="0.3">
      <c r="A27" s="56"/>
      <c r="B27" s="63">
        <v>21</v>
      </c>
      <c r="C27" s="48" t="s">
        <v>56</v>
      </c>
      <c r="D27" s="80">
        <v>20</v>
      </c>
      <c r="E27" s="81" t="s">
        <v>14</v>
      </c>
      <c r="F27" s="48" t="s">
        <v>57</v>
      </c>
      <c r="G27" s="143"/>
      <c r="H27" s="148"/>
      <c r="I27" s="143"/>
      <c r="J27" s="117"/>
      <c r="K27" s="143"/>
      <c r="L27" s="143"/>
      <c r="M27" s="21">
        <f t="shared" si="0"/>
        <v>560</v>
      </c>
      <c r="N27" s="100">
        <v>28</v>
      </c>
      <c r="O27" s="29"/>
      <c r="P27" s="30">
        <f t="shared" si="4"/>
        <v>0</v>
      </c>
      <c r="Q27" s="31" t="str">
        <f t="shared" si="5"/>
        <v xml:space="preserve"> </v>
      </c>
      <c r="R27" s="62"/>
    </row>
    <row r="28" spans="1:18" ht="31.2" customHeight="1" x14ac:dyDescent="0.3">
      <c r="A28" s="56"/>
      <c r="B28" s="63">
        <v>22</v>
      </c>
      <c r="C28" s="48" t="s">
        <v>58</v>
      </c>
      <c r="D28" s="80">
        <v>3</v>
      </c>
      <c r="E28" s="81" t="s">
        <v>10</v>
      </c>
      <c r="F28" s="48" t="s">
        <v>59</v>
      </c>
      <c r="G28" s="143"/>
      <c r="H28" s="148"/>
      <c r="I28" s="143"/>
      <c r="J28" s="117"/>
      <c r="K28" s="143"/>
      <c r="L28" s="143"/>
      <c r="M28" s="21">
        <f t="shared" si="0"/>
        <v>18</v>
      </c>
      <c r="N28" s="100">
        <v>6</v>
      </c>
      <c r="O28" s="29"/>
      <c r="P28" s="30">
        <f t="shared" si="4"/>
        <v>0</v>
      </c>
      <c r="Q28" s="31" t="str">
        <f t="shared" si="5"/>
        <v xml:space="preserve"> </v>
      </c>
      <c r="R28" s="62"/>
    </row>
    <row r="29" spans="1:18" ht="48.6" customHeight="1" x14ac:dyDescent="0.3">
      <c r="A29" s="56"/>
      <c r="B29" s="63">
        <v>23</v>
      </c>
      <c r="C29" s="48" t="s">
        <v>60</v>
      </c>
      <c r="D29" s="80">
        <v>40</v>
      </c>
      <c r="E29" s="81" t="s">
        <v>14</v>
      </c>
      <c r="F29" s="82" t="s">
        <v>61</v>
      </c>
      <c r="G29" s="143"/>
      <c r="H29" s="148"/>
      <c r="I29" s="143"/>
      <c r="J29" s="117"/>
      <c r="K29" s="143"/>
      <c r="L29" s="143"/>
      <c r="M29" s="21">
        <f t="shared" si="0"/>
        <v>80</v>
      </c>
      <c r="N29" s="100">
        <v>2</v>
      </c>
      <c r="O29" s="29"/>
      <c r="P29" s="30">
        <f t="shared" si="4"/>
        <v>0</v>
      </c>
      <c r="Q29" s="31" t="str">
        <f t="shared" si="5"/>
        <v xml:space="preserve"> </v>
      </c>
      <c r="R29" s="62"/>
    </row>
    <row r="30" spans="1:18" ht="78" customHeight="1" x14ac:dyDescent="0.3">
      <c r="A30" s="56"/>
      <c r="B30" s="63">
        <v>24</v>
      </c>
      <c r="C30" s="48" t="s">
        <v>62</v>
      </c>
      <c r="D30" s="80">
        <v>30</v>
      </c>
      <c r="E30" s="81" t="s">
        <v>14</v>
      </c>
      <c r="F30" s="82" t="s">
        <v>63</v>
      </c>
      <c r="G30" s="143"/>
      <c r="H30" s="148"/>
      <c r="I30" s="143"/>
      <c r="J30" s="117"/>
      <c r="K30" s="143"/>
      <c r="L30" s="143"/>
      <c r="M30" s="21">
        <f t="shared" si="0"/>
        <v>210</v>
      </c>
      <c r="N30" s="100">
        <v>7</v>
      </c>
      <c r="O30" s="29"/>
      <c r="P30" s="30">
        <f t="shared" si="4"/>
        <v>0</v>
      </c>
      <c r="Q30" s="31" t="str">
        <f t="shared" si="5"/>
        <v xml:space="preserve"> </v>
      </c>
      <c r="R30" s="62"/>
    </row>
    <row r="31" spans="1:18" ht="61.2" customHeight="1" x14ac:dyDescent="0.3">
      <c r="A31" s="56"/>
      <c r="B31" s="63">
        <v>25</v>
      </c>
      <c r="C31" s="48" t="s">
        <v>64</v>
      </c>
      <c r="D31" s="80">
        <v>100</v>
      </c>
      <c r="E31" s="81" t="s">
        <v>14</v>
      </c>
      <c r="F31" s="48" t="s">
        <v>65</v>
      </c>
      <c r="G31" s="143"/>
      <c r="H31" s="148"/>
      <c r="I31" s="143"/>
      <c r="J31" s="117"/>
      <c r="K31" s="143"/>
      <c r="L31" s="143"/>
      <c r="M31" s="21">
        <f t="shared" si="0"/>
        <v>1200</v>
      </c>
      <c r="N31" s="100">
        <v>12</v>
      </c>
      <c r="O31" s="29"/>
      <c r="P31" s="30">
        <f t="shared" si="4"/>
        <v>0</v>
      </c>
      <c r="Q31" s="31" t="str">
        <f t="shared" si="5"/>
        <v xml:space="preserve"> </v>
      </c>
      <c r="R31" s="62"/>
    </row>
    <row r="32" spans="1:18" ht="66.599999999999994" customHeight="1" x14ac:dyDescent="0.3">
      <c r="A32" s="56"/>
      <c r="B32" s="63">
        <v>26</v>
      </c>
      <c r="C32" s="48" t="s">
        <v>66</v>
      </c>
      <c r="D32" s="80">
        <v>10</v>
      </c>
      <c r="E32" s="81" t="s">
        <v>12</v>
      </c>
      <c r="F32" s="48" t="s">
        <v>67</v>
      </c>
      <c r="G32" s="143"/>
      <c r="H32" s="148"/>
      <c r="I32" s="143"/>
      <c r="J32" s="117"/>
      <c r="K32" s="143"/>
      <c r="L32" s="143"/>
      <c r="M32" s="21">
        <f t="shared" si="0"/>
        <v>460</v>
      </c>
      <c r="N32" s="100">
        <v>46</v>
      </c>
      <c r="O32" s="29"/>
      <c r="P32" s="30">
        <f t="shared" si="4"/>
        <v>0</v>
      </c>
      <c r="Q32" s="31" t="str">
        <f t="shared" si="5"/>
        <v xml:space="preserve"> </v>
      </c>
      <c r="R32" s="62"/>
    </row>
    <row r="33" spans="1:18" ht="42" customHeight="1" x14ac:dyDescent="0.3">
      <c r="A33" s="56"/>
      <c r="B33" s="63">
        <v>27</v>
      </c>
      <c r="C33" s="48" t="s">
        <v>68</v>
      </c>
      <c r="D33" s="80">
        <v>2</v>
      </c>
      <c r="E33" s="81" t="s">
        <v>10</v>
      </c>
      <c r="F33" s="48" t="s">
        <v>69</v>
      </c>
      <c r="G33" s="143"/>
      <c r="H33" s="148"/>
      <c r="I33" s="143"/>
      <c r="J33" s="117"/>
      <c r="K33" s="143"/>
      <c r="L33" s="143"/>
      <c r="M33" s="21">
        <f t="shared" si="0"/>
        <v>52</v>
      </c>
      <c r="N33" s="100">
        <v>26</v>
      </c>
      <c r="O33" s="29"/>
      <c r="P33" s="30">
        <f t="shared" si="4"/>
        <v>0</v>
      </c>
      <c r="Q33" s="31" t="str">
        <f t="shared" si="5"/>
        <v xml:space="preserve"> </v>
      </c>
      <c r="R33" s="62"/>
    </row>
    <row r="34" spans="1:18" ht="34.799999999999997" customHeight="1" x14ac:dyDescent="0.3">
      <c r="A34" s="56"/>
      <c r="B34" s="63">
        <v>28</v>
      </c>
      <c r="C34" s="48" t="s">
        <v>70</v>
      </c>
      <c r="D34" s="80">
        <v>10</v>
      </c>
      <c r="E34" s="81" t="s">
        <v>14</v>
      </c>
      <c r="F34" s="48" t="s">
        <v>71</v>
      </c>
      <c r="G34" s="143"/>
      <c r="H34" s="148"/>
      <c r="I34" s="143"/>
      <c r="J34" s="117"/>
      <c r="K34" s="143"/>
      <c r="L34" s="143"/>
      <c r="M34" s="21">
        <f t="shared" si="0"/>
        <v>950</v>
      </c>
      <c r="N34" s="100">
        <v>95</v>
      </c>
      <c r="O34" s="29"/>
      <c r="P34" s="30">
        <f t="shared" si="4"/>
        <v>0</v>
      </c>
      <c r="Q34" s="31" t="str">
        <f t="shared" si="5"/>
        <v xml:space="preserve"> </v>
      </c>
      <c r="R34" s="62"/>
    </row>
    <row r="35" spans="1:18" ht="58.2" customHeight="1" x14ac:dyDescent="0.3">
      <c r="A35" s="56"/>
      <c r="B35" s="63">
        <v>29</v>
      </c>
      <c r="C35" s="48" t="s">
        <v>72</v>
      </c>
      <c r="D35" s="80">
        <v>1</v>
      </c>
      <c r="E35" s="81" t="s">
        <v>14</v>
      </c>
      <c r="F35" s="48" t="s">
        <v>73</v>
      </c>
      <c r="G35" s="143"/>
      <c r="H35" s="148"/>
      <c r="I35" s="143"/>
      <c r="J35" s="117"/>
      <c r="K35" s="143"/>
      <c r="L35" s="143"/>
      <c r="M35" s="21">
        <f t="shared" si="0"/>
        <v>60</v>
      </c>
      <c r="N35" s="100">
        <v>60</v>
      </c>
      <c r="O35" s="29"/>
      <c r="P35" s="30">
        <f t="shared" si="4"/>
        <v>0</v>
      </c>
      <c r="Q35" s="31" t="str">
        <f t="shared" si="5"/>
        <v xml:space="preserve"> </v>
      </c>
      <c r="R35" s="62"/>
    </row>
    <row r="36" spans="1:18" ht="42" customHeight="1" x14ac:dyDescent="0.3">
      <c r="A36" s="56"/>
      <c r="B36" s="63">
        <v>30</v>
      </c>
      <c r="C36" s="48" t="s">
        <v>74</v>
      </c>
      <c r="D36" s="80">
        <v>5</v>
      </c>
      <c r="E36" s="81" t="s">
        <v>14</v>
      </c>
      <c r="F36" s="48" t="s">
        <v>75</v>
      </c>
      <c r="G36" s="143"/>
      <c r="H36" s="148"/>
      <c r="I36" s="143"/>
      <c r="J36" s="117"/>
      <c r="K36" s="143"/>
      <c r="L36" s="143"/>
      <c r="M36" s="21">
        <f t="shared" si="0"/>
        <v>275</v>
      </c>
      <c r="N36" s="100">
        <v>55</v>
      </c>
      <c r="O36" s="29"/>
      <c r="P36" s="30">
        <f t="shared" si="4"/>
        <v>0</v>
      </c>
      <c r="Q36" s="31" t="str">
        <f t="shared" si="5"/>
        <v xml:space="preserve"> </v>
      </c>
      <c r="R36" s="62"/>
    </row>
    <row r="37" spans="1:18" ht="42" customHeight="1" x14ac:dyDescent="0.3">
      <c r="A37" s="56"/>
      <c r="B37" s="63">
        <v>31</v>
      </c>
      <c r="C37" s="48" t="s">
        <v>76</v>
      </c>
      <c r="D37" s="80">
        <v>1</v>
      </c>
      <c r="E37" s="81" t="s">
        <v>14</v>
      </c>
      <c r="F37" s="48" t="s">
        <v>77</v>
      </c>
      <c r="G37" s="143"/>
      <c r="H37" s="148"/>
      <c r="I37" s="143"/>
      <c r="J37" s="117"/>
      <c r="K37" s="143"/>
      <c r="L37" s="143"/>
      <c r="M37" s="21">
        <f t="shared" si="0"/>
        <v>350</v>
      </c>
      <c r="N37" s="100">
        <v>350</v>
      </c>
      <c r="O37" s="29"/>
      <c r="P37" s="30">
        <f t="shared" si="4"/>
        <v>0</v>
      </c>
      <c r="Q37" s="31" t="str">
        <f t="shared" si="5"/>
        <v xml:space="preserve"> </v>
      </c>
      <c r="R37" s="62"/>
    </row>
    <row r="38" spans="1:18" ht="76.2" customHeight="1" x14ac:dyDescent="0.3">
      <c r="A38" s="56"/>
      <c r="B38" s="63">
        <v>32</v>
      </c>
      <c r="C38" s="48" t="s">
        <v>78</v>
      </c>
      <c r="D38" s="80">
        <v>30</v>
      </c>
      <c r="E38" s="81" t="s">
        <v>14</v>
      </c>
      <c r="F38" s="48" t="s">
        <v>79</v>
      </c>
      <c r="G38" s="143"/>
      <c r="H38" s="148"/>
      <c r="I38" s="143"/>
      <c r="J38" s="117"/>
      <c r="K38" s="143"/>
      <c r="L38" s="143"/>
      <c r="M38" s="21">
        <f t="shared" si="0"/>
        <v>1440</v>
      </c>
      <c r="N38" s="100">
        <v>48</v>
      </c>
      <c r="O38" s="29"/>
      <c r="P38" s="30">
        <f t="shared" si="4"/>
        <v>0</v>
      </c>
      <c r="Q38" s="31" t="str">
        <f t="shared" si="5"/>
        <v xml:space="preserve"> </v>
      </c>
      <c r="R38" s="62"/>
    </row>
    <row r="39" spans="1:18" ht="30.6" customHeight="1" x14ac:dyDescent="0.3">
      <c r="A39" s="56"/>
      <c r="B39" s="63">
        <v>33</v>
      </c>
      <c r="C39" s="48" t="s">
        <v>80</v>
      </c>
      <c r="D39" s="80">
        <v>2</v>
      </c>
      <c r="E39" s="81" t="s">
        <v>14</v>
      </c>
      <c r="F39" s="48" t="s">
        <v>81</v>
      </c>
      <c r="G39" s="143"/>
      <c r="H39" s="148"/>
      <c r="I39" s="143"/>
      <c r="J39" s="117"/>
      <c r="K39" s="143"/>
      <c r="L39" s="143"/>
      <c r="M39" s="21">
        <f t="shared" ref="M39:M70" si="6">D39*N39</f>
        <v>30</v>
      </c>
      <c r="N39" s="100">
        <v>15</v>
      </c>
      <c r="O39" s="29"/>
      <c r="P39" s="30">
        <f t="shared" si="4"/>
        <v>0</v>
      </c>
      <c r="Q39" s="31" t="str">
        <f t="shared" si="5"/>
        <v xml:space="preserve"> </v>
      </c>
      <c r="R39" s="62"/>
    </row>
    <row r="40" spans="1:18" ht="54.6" customHeight="1" x14ac:dyDescent="0.3">
      <c r="A40" s="56"/>
      <c r="B40" s="63">
        <v>34</v>
      </c>
      <c r="C40" s="48" t="s">
        <v>82</v>
      </c>
      <c r="D40" s="80">
        <v>4</v>
      </c>
      <c r="E40" s="83" t="s">
        <v>10</v>
      </c>
      <c r="F40" s="82" t="s">
        <v>83</v>
      </c>
      <c r="G40" s="143"/>
      <c r="H40" s="148"/>
      <c r="I40" s="143"/>
      <c r="J40" s="117"/>
      <c r="K40" s="143"/>
      <c r="L40" s="143"/>
      <c r="M40" s="21">
        <f t="shared" si="6"/>
        <v>440</v>
      </c>
      <c r="N40" s="100">
        <v>110</v>
      </c>
      <c r="O40" s="29"/>
      <c r="P40" s="30">
        <f t="shared" si="4"/>
        <v>0</v>
      </c>
      <c r="Q40" s="40" t="str">
        <f t="shared" si="5"/>
        <v xml:space="preserve"> </v>
      </c>
      <c r="R40" s="62"/>
    </row>
    <row r="41" spans="1:18" ht="31.8" customHeight="1" thickBot="1" x14ac:dyDescent="0.35">
      <c r="A41" s="56"/>
      <c r="B41" s="68">
        <v>35</v>
      </c>
      <c r="C41" s="49" t="s">
        <v>84</v>
      </c>
      <c r="D41" s="84">
        <v>10</v>
      </c>
      <c r="E41" s="85" t="s">
        <v>14</v>
      </c>
      <c r="F41" s="49" t="s">
        <v>85</v>
      </c>
      <c r="G41" s="144"/>
      <c r="H41" s="149"/>
      <c r="I41" s="144"/>
      <c r="J41" s="118"/>
      <c r="K41" s="144"/>
      <c r="L41" s="144"/>
      <c r="M41" s="22">
        <f t="shared" si="6"/>
        <v>30</v>
      </c>
      <c r="N41" s="101">
        <v>3</v>
      </c>
      <c r="O41" s="35"/>
      <c r="P41" s="36">
        <f t="shared" si="4"/>
        <v>0</v>
      </c>
      <c r="Q41" s="37" t="str">
        <f t="shared" si="5"/>
        <v xml:space="preserve"> </v>
      </c>
      <c r="R41" s="62"/>
    </row>
    <row r="42" spans="1:18" ht="31.2" customHeight="1" thickTop="1" x14ac:dyDescent="0.3">
      <c r="A42" s="56"/>
      <c r="B42" s="58">
        <v>36</v>
      </c>
      <c r="C42" s="46" t="s">
        <v>88</v>
      </c>
      <c r="D42" s="78">
        <v>2</v>
      </c>
      <c r="E42" s="79" t="s">
        <v>10</v>
      </c>
      <c r="F42" s="46" t="s">
        <v>89</v>
      </c>
      <c r="G42" s="142" t="s">
        <v>183</v>
      </c>
      <c r="H42" s="147"/>
      <c r="I42" s="142"/>
      <c r="J42" s="119"/>
      <c r="K42" s="142" t="s">
        <v>109</v>
      </c>
      <c r="L42" s="142" t="s">
        <v>110</v>
      </c>
      <c r="M42" s="20">
        <f t="shared" si="6"/>
        <v>100</v>
      </c>
      <c r="N42" s="99">
        <v>50</v>
      </c>
      <c r="O42" s="41"/>
      <c r="P42" s="42">
        <f t="shared" si="4"/>
        <v>0</v>
      </c>
      <c r="Q42" s="43" t="str">
        <f t="shared" si="5"/>
        <v xml:space="preserve"> </v>
      </c>
      <c r="R42" s="62"/>
    </row>
    <row r="43" spans="1:18" ht="124.2" customHeight="1" x14ac:dyDescent="0.3">
      <c r="A43" s="56"/>
      <c r="B43" s="63">
        <v>37</v>
      </c>
      <c r="C43" s="48" t="s">
        <v>90</v>
      </c>
      <c r="D43" s="80">
        <v>25</v>
      </c>
      <c r="E43" s="81" t="s">
        <v>10</v>
      </c>
      <c r="F43" s="48" t="s">
        <v>91</v>
      </c>
      <c r="G43" s="143"/>
      <c r="H43" s="148"/>
      <c r="I43" s="143"/>
      <c r="J43" s="117"/>
      <c r="K43" s="143"/>
      <c r="L43" s="143"/>
      <c r="M43" s="21">
        <f t="shared" si="6"/>
        <v>1625</v>
      </c>
      <c r="N43" s="100">
        <v>65</v>
      </c>
      <c r="O43" s="38"/>
      <c r="P43" s="39">
        <f t="shared" si="4"/>
        <v>0</v>
      </c>
      <c r="Q43" s="40" t="str">
        <f t="shared" si="5"/>
        <v xml:space="preserve"> </v>
      </c>
      <c r="R43" s="62"/>
    </row>
    <row r="44" spans="1:18" ht="32.4" customHeight="1" x14ac:dyDescent="0.3">
      <c r="A44" s="56"/>
      <c r="B44" s="63">
        <v>38</v>
      </c>
      <c r="C44" s="48" t="s">
        <v>92</v>
      </c>
      <c r="D44" s="80">
        <v>3</v>
      </c>
      <c r="E44" s="81" t="s">
        <v>14</v>
      </c>
      <c r="F44" s="48" t="s">
        <v>93</v>
      </c>
      <c r="G44" s="143"/>
      <c r="H44" s="148"/>
      <c r="I44" s="143"/>
      <c r="J44" s="117"/>
      <c r="K44" s="143"/>
      <c r="L44" s="143"/>
      <c r="M44" s="21">
        <f t="shared" si="6"/>
        <v>54</v>
      </c>
      <c r="N44" s="100">
        <v>18</v>
      </c>
      <c r="O44" s="29"/>
      <c r="P44" s="30">
        <f t="shared" si="4"/>
        <v>0</v>
      </c>
      <c r="Q44" s="31" t="str">
        <f t="shared" si="5"/>
        <v xml:space="preserve"> </v>
      </c>
      <c r="R44" s="62"/>
    </row>
    <row r="45" spans="1:18" ht="60" customHeight="1" x14ac:dyDescent="0.3">
      <c r="A45" s="56"/>
      <c r="B45" s="63">
        <v>39</v>
      </c>
      <c r="C45" s="48" t="s">
        <v>94</v>
      </c>
      <c r="D45" s="80">
        <v>5</v>
      </c>
      <c r="E45" s="81" t="s">
        <v>14</v>
      </c>
      <c r="F45" s="48" t="s">
        <v>95</v>
      </c>
      <c r="G45" s="143"/>
      <c r="H45" s="148"/>
      <c r="I45" s="143"/>
      <c r="J45" s="117"/>
      <c r="K45" s="143"/>
      <c r="L45" s="143"/>
      <c r="M45" s="21">
        <f t="shared" si="6"/>
        <v>100</v>
      </c>
      <c r="N45" s="100">
        <v>20</v>
      </c>
      <c r="O45" s="29"/>
      <c r="P45" s="30">
        <f t="shared" si="4"/>
        <v>0</v>
      </c>
      <c r="Q45" s="31" t="str">
        <f t="shared" si="5"/>
        <v xml:space="preserve"> </v>
      </c>
      <c r="R45" s="62"/>
    </row>
    <row r="46" spans="1:18" ht="65.400000000000006" customHeight="1" x14ac:dyDescent="0.3">
      <c r="A46" s="56"/>
      <c r="B46" s="63">
        <v>40</v>
      </c>
      <c r="C46" s="48" t="s">
        <v>96</v>
      </c>
      <c r="D46" s="80">
        <v>7</v>
      </c>
      <c r="E46" s="81" t="s">
        <v>14</v>
      </c>
      <c r="F46" s="48" t="s">
        <v>97</v>
      </c>
      <c r="G46" s="143"/>
      <c r="H46" s="148"/>
      <c r="I46" s="143"/>
      <c r="J46" s="117"/>
      <c r="K46" s="143"/>
      <c r="L46" s="143"/>
      <c r="M46" s="21">
        <f t="shared" si="6"/>
        <v>63</v>
      </c>
      <c r="N46" s="100">
        <v>9</v>
      </c>
      <c r="O46" s="29"/>
      <c r="P46" s="30">
        <f t="shared" si="4"/>
        <v>0</v>
      </c>
      <c r="Q46" s="31" t="str">
        <f t="shared" si="5"/>
        <v xml:space="preserve"> </v>
      </c>
      <c r="R46" s="62"/>
    </row>
    <row r="47" spans="1:18" ht="58.8" customHeight="1" x14ac:dyDescent="0.3">
      <c r="A47" s="56"/>
      <c r="B47" s="63">
        <v>41</v>
      </c>
      <c r="C47" s="48" t="s">
        <v>98</v>
      </c>
      <c r="D47" s="80">
        <v>7</v>
      </c>
      <c r="E47" s="81" t="s">
        <v>14</v>
      </c>
      <c r="F47" s="48" t="s">
        <v>97</v>
      </c>
      <c r="G47" s="143"/>
      <c r="H47" s="148"/>
      <c r="I47" s="143"/>
      <c r="J47" s="117"/>
      <c r="K47" s="143"/>
      <c r="L47" s="143"/>
      <c r="M47" s="21">
        <f t="shared" si="6"/>
        <v>63</v>
      </c>
      <c r="N47" s="100">
        <v>9</v>
      </c>
      <c r="O47" s="29"/>
      <c r="P47" s="30">
        <f t="shared" si="4"/>
        <v>0</v>
      </c>
      <c r="Q47" s="31" t="str">
        <f t="shared" si="5"/>
        <v xml:space="preserve"> </v>
      </c>
      <c r="R47" s="62"/>
    </row>
    <row r="48" spans="1:18" ht="46.5" customHeight="1" x14ac:dyDescent="0.3">
      <c r="A48" s="56"/>
      <c r="B48" s="63">
        <v>42</v>
      </c>
      <c r="C48" s="64" t="s">
        <v>99</v>
      </c>
      <c r="D48" s="65">
        <v>7</v>
      </c>
      <c r="E48" s="66" t="s">
        <v>14</v>
      </c>
      <c r="F48" s="67" t="s">
        <v>102</v>
      </c>
      <c r="G48" s="143"/>
      <c r="H48" s="148"/>
      <c r="I48" s="143"/>
      <c r="J48" s="117"/>
      <c r="K48" s="143"/>
      <c r="L48" s="143"/>
      <c r="M48" s="21">
        <f t="shared" si="6"/>
        <v>98</v>
      </c>
      <c r="N48" s="100">
        <v>14</v>
      </c>
      <c r="O48" s="29"/>
      <c r="P48" s="30">
        <f t="shared" si="4"/>
        <v>0</v>
      </c>
      <c r="Q48" s="31" t="str">
        <f t="shared" si="5"/>
        <v xml:space="preserve"> </v>
      </c>
      <c r="R48" s="62"/>
    </row>
    <row r="49" spans="1:18" ht="46.5" customHeight="1" x14ac:dyDescent="0.3">
      <c r="A49" s="56"/>
      <c r="B49" s="63">
        <v>43</v>
      </c>
      <c r="C49" s="64" t="s">
        <v>100</v>
      </c>
      <c r="D49" s="65">
        <v>7</v>
      </c>
      <c r="E49" s="66" t="s">
        <v>14</v>
      </c>
      <c r="F49" s="67" t="s">
        <v>102</v>
      </c>
      <c r="G49" s="143"/>
      <c r="H49" s="148"/>
      <c r="I49" s="143"/>
      <c r="J49" s="117"/>
      <c r="K49" s="143"/>
      <c r="L49" s="143"/>
      <c r="M49" s="21">
        <f t="shared" si="6"/>
        <v>98</v>
      </c>
      <c r="N49" s="100">
        <v>14</v>
      </c>
      <c r="O49" s="29"/>
      <c r="P49" s="30">
        <f t="shared" si="4"/>
        <v>0</v>
      </c>
      <c r="Q49" s="31" t="str">
        <f t="shared" si="5"/>
        <v xml:space="preserve"> </v>
      </c>
      <c r="R49" s="62"/>
    </row>
    <row r="50" spans="1:18" ht="46.5" customHeight="1" thickBot="1" x14ac:dyDescent="0.35">
      <c r="A50" s="56"/>
      <c r="B50" s="68">
        <v>44</v>
      </c>
      <c r="C50" s="69" t="s">
        <v>101</v>
      </c>
      <c r="D50" s="70">
        <v>7</v>
      </c>
      <c r="E50" s="121" t="s">
        <v>14</v>
      </c>
      <c r="F50" s="71" t="s">
        <v>102</v>
      </c>
      <c r="G50" s="144"/>
      <c r="H50" s="149"/>
      <c r="I50" s="144"/>
      <c r="J50" s="118"/>
      <c r="K50" s="144"/>
      <c r="L50" s="144"/>
      <c r="M50" s="22">
        <f t="shared" si="6"/>
        <v>98</v>
      </c>
      <c r="N50" s="101">
        <v>14</v>
      </c>
      <c r="O50" s="35"/>
      <c r="P50" s="36">
        <f t="shared" si="4"/>
        <v>0</v>
      </c>
      <c r="Q50" s="37" t="str">
        <f t="shared" si="5"/>
        <v xml:space="preserve"> </v>
      </c>
      <c r="R50" s="62"/>
    </row>
    <row r="51" spans="1:18" ht="72.599999999999994" customHeight="1" thickTop="1" x14ac:dyDescent="0.3">
      <c r="A51" s="72"/>
      <c r="B51" s="58">
        <v>45</v>
      </c>
      <c r="C51" s="86" t="s">
        <v>103</v>
      </c>
      <c r="D51" s="78">
        <v>60</v>
      </c>
      <c r="E51" s="79" t="s">
        <v>14</v>
      </c>
      <c r="F51" s="46" t="s">
        <v>104</v>
      </c>
      <c r="G51" s="142" t="s">
        <v>183</v>
      </c>
      <c r="H51" s="147"/>
      <c r="I51" s="142"/>
      <c r="J51" s="119"/>
      <c r="K51" s="142" t="s">
        <v>111</v>
      </c>
      <c r="L51" s="142" t="s">
        <v>151</v>
      </c>
      <c r="M51" s="20">
        <f t="shared" si="6"/>
        <v>2400</v>
      </c>
      <c r="N51" s="103">
        <v>40</v>
      </c>
      <c r="O51" s="41"/>
      <c r="P51" s="42">
        <f t="shared" si="4"/>
        <v>0</v>
      </c>
      <c r="Q51" s="43" t="str">
        <f t="shared" si="5"/>
        <v xml:space="preserve"> </v>
      </c>
      <c r="R51" s="62"/>
    </row>
    <row r="52" spans="1:18" ht="100.8" customHeight="1" x14ac:dyDescent="0.3">
      <c r="A52" s="56"/>
      <c r="B52" s="63">
        <v>46</v>
      </c>
      <c r="C52" s="48" t="s">
        <v>105</v>
      </c>
      <c r="D52" s="80">
        <v>30</v>
      </c>
      <c r="E52" s="81" t="s">
        <v>14</v>
      </c>
      <c r="F52" s="48" t="s">
        <v>106</v>
      </c>
      <c r="G52" s="143"/>
      <c r="H52" s="148"/>
      <c r="I52" s="143"/>
      <c r="J52" s="117"/>
      <c r="K52" s="143"/>
      <c r="L52" s="143"/>
      <c r="M52" s="21">
        <f t="shared" si="6"/>
        <v>3600</v>
      </c>
      <c r="N52" s="104">
        <v>120</v>
      </c>
      <c r="O52" s="29"/>
      <c r="P52" s="30">
        <f t="shared" si="4"/>
        <v>0</v>
      </c>
      <c r="Q52" s="31" t="str">
        <f t="shared" si="5"/>
        <v xml:space="preserve"> </v>
      </c>
      <c r="R52" s="62"/>
    </row>
    <row r="53" spans="1:18" ht="48.6" customHeight="1" thickBot="1" x14ac:dyDescent="0.35">
      <c r="A53" s="56"/>
      <c r="B53" s="68">
        <v>47</v>
      </c>
      <c r="C53" s="49" t="s">
        <v>107</v>
      </c>
      <c r="D53" s="84">
        <v>20</v>
      </c>
      <c r="E53" s="85" t="s">
        <v>10</v>
      </c>
      <c r="F53" s="49" t="s">
        <v>108</v>
      </c>
      <c r="G53" s="144"/>
      <c r="H53" s="149"/>
      <c r="I53" s="144"/>
      <c r="J53" s="118"/>
      <c r="K53" s="144"/>
      <c r="L53" s="144"/>
      <c r="M53" s="22">
        <f t="shared" si="6"/>
        <v>700</v>
      </c>
      <c r="N53" s="101">
        <v>35</v>
      </c>
      <c r="O53" s="35"/>
      <c r="P53" s="36">
        <f t="shared" si="4"/>
        <v>0</v>
      </c>
      <c r="Q53" s="37" t="str">
        <f t="shared" si="5"/>
        <v xml:space="preserve"> </v>
      </c>
      <c r="R53" s="62"/>
    </row>
    <row r="54" spans="1:18" ht="42" customHeight="1" thickTop="1" x14ac:dyDescent="0.3">
      <c r="A54" s="72"/>
      <c r="B54" s="58">
        <v>48</v>
      </c>
      <c r="C54" s="46" t="s">
        <v>112</v>
      </c>
      <c r="D54" s="78">
        <v>15</v>
      </c>
      <c r="E54" s="79" t="s">
        <v>14</v>
      </c>
      <c r="F54" s="87" t="s">
        <v>113</v>
      </c>
      <c r="G54" s="142" t="s">
        <v>183</v>
      </c>
      <c r="H54" s="147"/>
      <c r="I54" s="142"/>
      <c r="J54" s="119"/>
      <c r="K54" s="142" t="s">
        <v>149</v>
      </c>
      <c r="L54" s="142" t="s">
        <v>150</v>
      </c>
      <c r="M54" s="20">
        <f t="shared" si="6"/>
        <v>600</v>
      </c>
      <c r="N54" s="99">
        <v>40</v>
      </c>
      <c r="O54" s="41"/>
      <c r="P54" s="42">
        <f t="shared" si="4"/>
        <v>0</v>
      </c>
      <c r="Q54" s="43" t="str">
        <f t="shared" si="5"/>
        <v xml:space="preserve"> </v>
      </c>
      <c r="R54" s="62"/>
    </row>
    <row r="55" spans="1:18" ht="31.2" customHeight="1" x14ac:dyDescent="0.3">
      <c r="A55" s="56"/>
      <c r="B55" s="63">
        <v>49</v>
      </c>
      <c r="C55" s="48" t="s">
        <v>114</v>
      </c>
      <c r="D55" s="80">
        <v>15</v>
      </c>
      <c r="E55" s="81" t="s">
        <v>14</v>
      </c>
      <c r="F55" s="48" t="s">
        <v>115</v>
      </c>
      <c r="G55" s="143"/>
      <c r="H55" s="148"/>
      <c r="I55" s="143"/>
      <c r="J55" s="117"/>
      <c r="K55" s="143"/>
      <c r="L55" s="143"/>
      <c r="M55" s="21">
        <f t="shared" si="6"/>
        <v>600</v>
      </c>
      <c r="N55" s="100">
        <v>40</v>
      </c>
      <c r="O55" s="29"/>
      <c r="P55" s="30">
        <f t="shared" si="4"/>
        <v>0</v>
      </c>
      <c r="Q55" s="31" t="str">
        <f t="shared" si="5"/>
        <v xml:space="preserve"> </v>
      </c>
      <c r="R55" s="62"/>
    </row>
    <row r="56" spans="1:18" ht="42" customHeight="1" x14ac:dyDescent="0.3">
      <c r="A56" s="56"/>
      <c r="B56" s="63">
        <v>50</v>
      </c>
      <c r="C56" s="82" t="s">
        <v>116</v>
      </c>
      <c r="D56" s="80">
        <v>25</v>
      </c>
      <c r="E56" s="50" t="s">
        <v>14</v>
      </c>
      <c r="F56" s="48" t="s">
        <v>117</v>
      </c>
      <c r="G56" s="143"/>
      <c r="H56" s="148"/>
      <c r="I56" s="143"/>
      <c r="J56" s="117"/>
      <c r="K56" s="143"/>
      <c r="L56" s="143"/>
      <c r="M56" s="21">
        <f t="shared" si="6"/>
        <v>175</v>
      </c>
      <c r="N56" s="100">
        <v>7</v>
      </c>
      <c r="O56" s="29"/>
      <c r="P56" s="30">
        <f t="shared" si="4"/>
        <v>0</v>
      </c>
      <c r="Q56" s="31" t="str">
        <f t="shared" si="5"/>
        <v xml:space="preserve"> </v>
      </c>
      <c r="R56" s="62"/>
    </row>
    <row r="57" spans="1:18" ht="42" customHeight="1" x14ac:dyDescent="0.3">
      <c r="A57" s="56"/>
      <c r="B57" s="63">
        <v>51</v>
      </c>
      <c r="C57" s="82" t="s">
        <v>118</v>
      </c>
      <c r="D57" s="80">
        <v>25</v>
      </c>
      <c r="E57" s="50" t="s">
        <v>14</v>
      </c>
      <c r="F57" s="48" t="s">
        <v>117</v>
      </c>
      <c r="G57" s="143"/>
      <c r="H57" s="148"/>
      <c r="I57" s="143"/>
      <c r="J57" s="117"/>
      <c r="K57" s="143"/>
      <c r="L57" s="143"/>
      <c r="M57" s="21">
        <f t="shared" si="6"/>
        <v>175</v>
      </c>
      <c r="N57" s="100">
        <v>7</v>
      </c>
      <c r="O57" s="29"/>
      <c r="P57" s="30">
        <f t="shared" si="4"/>
        <v>0</v>
      </c>
      <c r="Q57" s="31" t="str">
        <f t="shared" si="5"/>
        <v xml:space="preserve"> </v>
      </c>
      <c r="R57" s="62"/>
    </row>
    <row r="58" spans="1:18" ht="31.2" customHeight="1" x14ac:dyDescent="0.3">
      <c r="A58" s="56"/>
      <c r="B58" s="63">
        <v>52</v>
      </c>
      <c r="C58" s="48" t="s">
        <v>44</v>
      </c>
      <c r="D58" s="80">
        <v>10</v>
      </c>
      <c r="E58" s="81" t="s">
        <v>10</v>
      </c>
      <c r="F58" s="48" t="s">
        <v>45</v>
      </c>
      <c r="G58" s="143"/>
      <c r="H58" s="148"/>
      <c r="I58" s="143"/>
      <c r="J58" s="117"/>
      <c r="K58" s="143"/>
      <c r="L58" s="143"/>
      <c r="M58" s="21">
        <f t="shared" si="6"/>
        <v>600</v>
      </c>
      <c r="N58" s="100">
        <v>60</v>
      </c>
      <c r="O58" s="29"/>
      <c r="P58" s="30">
        <f t="shared" si="4"/>
        <v>0</v>
      </c>
      <c r="Q58" s="31" t="str">
        <f t="shared" si="5"/>
        <v xml:space="preserve"> </v>
      </c>
      <c r="R58" s="62"/>
    </row>
    <row r="59" spans="1:18" ht="31.05" customHeight="1" x14ac:dyDescent="0.3">
      <c r="A59" s="56"/>
      <c r="B59" s="63">
        <v>53</v>
      </c>
      <c r="C59" s="51" t="s">
        <v>119</v>
      </c>
      <c r="D59" s="80">
        <v>5</v>
      </c>
      <c r="E59" s="81" t="s">
        <v>14</v>
      </c>
      <c r="F59" s="51" t="s">
        <v>120</v>
      </c>
      <c r="G59" s="143"/>
      <c r="H59" s="148"/>
      <c r="I59" s="143"/>
      <c r="J59" s="117"/>
      <c r="K59" s="143"/>
      <c r="L59" s="143"/>
      <c r="M59" s="21">
        <f t="shared" si="6"/>
        <v>80</v>
      </c>
      <c r="N59" s="100">
        <v>16</v>
      </c>
      <c r="O59" s="29"/>
      <c r="P59" s="30">
        <f t="shared" si="4"/>
        <v>0</v>
      </c>
      <c r="Q59" s="31" t="str">
        <f t="shared" si="5"/>
        <v xml:space="preserve"> </v>
      </c>
      <c r="R59" s="62"/>
    </row>
    <row r="60" spans="1:18" ht="31.05" customHeight="1" x14ac:dyDescent="0.3">
      <c r="A60" s="56"/>
      <c r="B60" s="63">
        <v>54</v>
      </c>
      <c r="C60" s="48" t="s">
        <v>46</v>
      </c>
      <c r="D60" s="80">
        <v>10</v>
      </c>
      <c r="E60" s="81" t="s">
        <v>14</v>
      </c>
      <c r="F60" s="48" t="s">
        <v>47</v>
      </c>
      <c r="G60" s="143"/>
      <c r="H60" s="148"/>
      <c r="I60" s="143"/>
      <c r="J60" s="117"/>
      <c r="K60" s="143"/>
      <c r="L60" s="143"/>
      <c r="M60" s="21">
        <f t="shared" si="6"/>
        <v>160</v>
      </c>
      <c r="N60" s="100">
        <v>16</v>
      </c>
      <c r="O60" s="29"/>
      <c r="P60" s="30">
        <f t="shared" si="4"/>
        <v>0</v>
      </c>
      <c r="Q60" s="31" t="str">
        <f t="shared" si="5"/>
        <v xml:space="preserve"> </v>
      </c>
      <c r="R60" s="62"/>
    </row>
    <row r="61" spans="1:18" ht="64.2" customHeight="1" x14ac:dyDescent="0.3">
      <c r="A61" s="56"/>
      <c r="B61" s="63">
        <v>55</v>
      </c>
      <c r="C61" s="48" t="s">
        <v>121</v>
      </c>
      <c r="D61" s="80">
        <v>5</v>
      </c>
      <c r="E61" s="81" t="s">
        <v>14</v>
      </c>
      <c r="F61" s="48" t="s">
        <v>49</v>
      </c>
      <c r="G61" s="143"/>
      <c r="H61" s="148"/>
      <c r="I61" s="143"/>
      <c r="J61" s="117"/>
      <c r="K61" s="143"/>
      <c r="L61" s="143"/>
      <c r="M61" s="21">
        <f t="shared" si="6"/>
        <v>65</v>
      </c>
      <c r="N61" s="100">
        <v>13</v>
      </c>
      <c r="O61" s="29"/>
      <c r="P61" s="30">
        <f t="shared" si="4"/>
        <v>0</v>
      </c>
      <c r="Q61" s="31" t="str">
        <f t="shared" si="5"/>
        <v xml:space="preserve"> </v>
      </c>
      <c r="R61" s="62"/>
    </row>
    <row r="62" spans="1:18" ht="31.8" customHeight="1" x14ac:dyDescent="0.3">
      <c r="A62" s="56"/>
      <c r="B62" s="63">
        <v>56</v>
      </c>
      <c r="C62" s="48" t="s">
        <v>122</v>
      </c>
      <c r="D62" s="80">
        <v>10</v>
      </c>
      <c r="E62" s="81" t="s">
        <v>14</v>
      </c>
      <c r="F62" s="48" t="s">
        <v>123</v>
      </c>
      <c r="G62" s="143"/>
      <c r="H62" s="148"/>
      <c r="I62" s="143"/>
      <c r="J62" s="117"/>
      <c r="K62" s="143"/>
      <c r="L62" s="143"/>
      <c r="M62" s="21">
        <f t="shared" si="6"/>
        <v>130</v>
      </c>
      <c r="N62" s="100">
        <v>13</v>
      </c>
      <c r="O62" s="29"/>
      <c r="P62" s="30">
        <f t="shared" si="4"/>
        <v>0</v>
      </c>
      <c r="Q62" s="31" t="str">
        <f t="shared" si="5"/>
        <v xml:space="preserve"> </v>
      </c>
      <c r="R62" s="62"/>
    </row>
    <row r="63" spans="1:18" ht="31.2" customHeight="1" x14ac:dyDescent="0.3">
      <c r="A63" s="56"/>
      <c r="B63" s="63">
        <v>57</v>
      </c>
      <c r="C63" s="48" t="s">
        <v>124</v>
      </c>
      <c r="D63" s="80">
        <v>10</v>
      </c>
      <c r="E63" s="81" t="s">
        <v>14</v>
      </c>
      <c r="F63" s="48" t="s">
        <v>125</v>
      </c>
      <c r="G63" s="143"/>
      <c r="H63" s="148"/>
      <c r="I63" s="143"/>
      <c r="J63" s="117"/>
      <c r="K63" s="143"/>
      <c r="L63" s="143"/>
      <c r="M63" s="21">
        <f t="shared" si="6"/>
        <v>130</v>
      </c>
      <c r="N63" s="100">
        <v>13</v>
      </c>
      <c r="O63" s="29"/>
      <c r="P63" s="30">
        <f t="shared" si="4"/>
        <v>0</v>
      </c>
      <c r="Q63" s="31" t="str">
        <f t="shared" si="5"/>
        <v xml:space="preserve"> </v>
      </c>
      <c r="R63" s="62"/>
    </row>
    <row r="64" spans="1:18" ht="126.75" customHeight="1" x14ac:dyDescent="0.3">
      <c r="A64" s="56"/>
      <c r="B64" s="63">
        <v>58</v>
      </c>
      <c r="C64" s="48" t="s">
        <v>126</v>
      </c>
      <c r="D64" s="80">
        <v>4</v>
      </c>
      <c r="E64" s="81" t="s">
        <v>10</v>
      </c>
      <c r="F64" s="48" t="s">
        <v>127</v>
      </c>
      <c r="G64" s="143"/>
      <c r="H64" s="148"/>
      <c r="I64" s="143"/>
      <c r="J64" s="117"/>
      <c r="K64" s="143"/>
      <c r="L64" s="143"/>
      <c r="M64" s="21">
        <f t="shared" si="6"/>
        <v>128</v>
      </c>
      <c r="N64" s="100">
        <v>32</v>
      </c>
      <c r="O64" s="29"/>
      <c r="P64" s="30">
        <f t="shared" si="4"/>
        <v>0</v>
      </c>
      <c r="Q64" s="31" t="str">
        <f t="shared" si="5"/>
        <v xml:space="preserve"> </v>
      </c>
      <c r="R64" s="62"/>
    </row>
    <row r="65" spans="1:18" ht="31.8" customHeight="1" x14ac:dyDescent="0.3">
      <c r="A65" s="56"/>
      <c r="B65" s="63">
        <v>59</v>
      </c>
      <c r="C65" s="48" t="s">
        <v>128</v>
      </c>
      <c r="D65" s="80">
        <v>3</v>
      </c>
      <c r="E65" s="81" t="s">
        <v>14</v>
      </c>
      <c r="F65" s="48" t="s">
        <v>93</v>
      </c>
      <c r="G65" s="143"/>
      <c r="H65" s="148"/>
      <c r="I65" s="143"/>
      <c r="J65" s="117"/>
      <c r="K65" s="143"/>
      <c r="L65" s="143"/>
      <c r="M65" s="21">
        <f t="shared" si="6"/>
        <v>33</v>
      </c>
      <c r="N65" s="100">
        <v>11</v>
      </c>
      <c r="O65" s="29"/>
      <c r="P65" s="30">
        <f t="shared" si="4"/>
        <v>0</v>
      </c>
      <c r="Q65" s="31" t="str">
        <f t="shared" si="5"/>
        <v xml:space="preserve"> </v>
      </c>
      <c r="R65" s="62"/>
    </row>
    <row r="66" spans="1:18" ht="31.2" customHeight="1" x14ac:dyDescent="0.3">
      <c r="A66" s="56"/>
      <c r="B66" s="63">
        <v>60</v>
      </c>
      <c r="C66" s="48" t="s">
        <v>92</v>
      </c>
      <c r="D66" s="80">
        <v>3</v>
      </c>
      <c r="E66" s="81" t="s">
        <v>14</v>
      </c>
      <c r="F66" s="48" t="s">
        <v>93</v>
      </c>
      <c r="G66" s="143"/>
      <c r="H66" s="148"/>
      <c r="I66" s="143"/>
      <c r="J66" s="117"/>
      <c r="K66" s="143"/>
      <c r="L66" s="143"/>
      <c r="M66" s="21">
        <f t="shared" si="6"/>
        <v>54</v>
      </c>
      <c r="N66" s="100">
        <v>18</v>
      </c>
      <c r="O66" s="29"/>
      <c r="P66" s="30">
        <f t="shared" si="4"/>
        <v>0</v>
      </c>
      <c r="Q66" s="31" t="str">
        <f t="shared" si="5"/>
        <v xml:space="preserve"> </v>
      </c>
      <c r="R66" s="62"/>
    </row>
    <row r="67" spans="1:18" ht="42" customHeight="1" x14ac:dyDescent="0.3">
      <c r="A67" s="56"/>
      <c r="B67" s="63">
        <v>61</v>
      </c>
      <c r="C67" s="48" t="s">
        <v>54</v>
      </c>
      <c r="D67" s="80">
        <v>8</v>
      </c>
      <c r="E67" s="81" t="s">
        <v>14</v>
      </c>
      <c r="F67" s="48" t="s">
        <v>55</v>
      </c>
      <c r="G67" s="143"/>
      <c r="H67" s="148"/>
      <c r="I67" s="143"/>
      <c r="J67" s="117"/>
      <c r="K67" s="143"/>
      <c r="L67" s="143"/>
      <c r="M67" s="21">
        <f t="shared" si="6"/>
        <v>192</v>
      </c>
      <c r="N67" s="100">
        <v>24</v>
      </c>
      <c r="O67" s="29"/>
      <c r="P67" s="30">
        <f t="shared" si="4"/>
        <v>0</v>
      </c>
      <c r="Q67" s="31" t="str">
        <f t="shared" si="5"/>
        <v xml:space="preserve"> </v>
      </c>
      <c r="R67" s="62"/>
    </row>
    <row r="68" spans="1:18" ht="31.2" customHeight="1" x14ac:dyDescent="0.3">
      <c r="A68" s="56"/>
      <c r="B68" s="63">
        <v>62</v>
      </c>
      <c r="C68" s="48" t="s">
        <v>58</v>
      </c>
      <c r="D68" s="80">
        <v>10</v>
      </c>
      <c r="E68" s="81" t="s">
        <v>10</v>
      </c>
      <c r="F68" s="48" t="s">
        <v>59</v>
      </c>
      <c r="G68" s="143"/>
      <c r="H68" s="148"/>
      <c r="I68" s="143"/>
      <c r="J68" s="117"/>
      <c r="K68" s="143"/>
      <c r="L68" s="143"/>
      <c r="M68" s="21">
        <f t="shared" si="6"/>
        <v>60</v>
      </c>
      <c r="N68" s="100">
        <v>6</v>
      </c>
      <c r="O68" s="29"/>
      <c r="P68" s="30">
        <f t="shared" si="4"/>
        <v>0</v>
      </c>
      <c r="Q68" s="31" t="str">
        <f t="shared" si="5"/>
        <v xml:space="preserve"> </v>
      </c>
      <c r="R68" s="62"/>
    </row>
    <row r="69" spans="1:18" ht="72" customHeight="1" x14ac:dyDescent="0.3">
      <c r="A69" s="56"/>
      <c r="B69" s="63">
        <v>63</v>
      </c>
      <c r="C69" s="48" t="s">
        <v>62</v>
      </c>
      <c r="D69" s="80">
        <v>20</v>
      </c>
      <c r="E69" s="81" t="s">
        <v>14</v>
      </c>
      <c r="F69" s="82" t="s">
        <v>63</v>
      </c>
      <c r="G69" s="143"/>
      <c r="H69" s="148"/>
      <c r="I69" s="143"/>
      <c r="J69" s="117"/>
      <c r="K69" s="143"/>
      <c r="L69" s="143"/>
      <c r="M69" s="21">
        <f t="shared" si="6"/>
        <v>140</v>
      </c>
      <c r="N69" s="100">
        <v>7</v>
      </c>
      <c r="O69" s="29"/>
      <c r="P69" s="30">
        <f t="shared" si="4"/>
        <v>0</v>
      </c>
      <c r="Q69" s="31" t="str">
        <f t="shared" si="5"/>
        <v xml:space="preserve"> </v>
      </c>
      <c r="R69" s="62"/>
    </row>
    <row r="70" spans="1:18" ht="56.4" customHeight="1" x14ac:dyDescent="0.3">
      <c r="A70" s="56"/>
      <c r="B70" s="63">
        <v>64</v>
      </c>
      <c r="C70" s="48" t="s">
        <v>129</v>
      </c>
      <c r="D70" s="80">
        <v>5</v>
      </c>
      <c r="E70" s="81" t="s">
        <v>14</v>
      </c>
      <c r="F70" s="48" t="s">
        <v>130</v>
      </c>
      <c r="G70" s="143"/>
      <c r="H70" s="148"/>
      <c r="I70" s="143"/>
      <c r="J70" s="117"/>
      <c r="K70" s="143"/>
      <c r="L70" s="143"/>
      <c r="M70" s="21">
        <f t="shared" si="6"/>
        <v>45</v>
      </c>
      <c r="N70" s="100">
        <v>9</v>
      </c>
      <c r="O70" s="29"/>
      <c r="P70" s="30">
        <f t="shared" si="4"/>
        <v>0</v>
      </c>
      <c r="Q70" s="31" t="str">
        <f t="shared" si="5"/>
        <v xml:space="preserve"> </v>
      </c>
      <c r="R70" s="62"/>
    </row>
    <row r="71" spans="1:18" ht="42.6" customHeight="1" x14ac:dyDescent="0.3">
      <c r="A71" s="56"/>
      <c r="B71" s="63">
        <v>65</v>
      </c>
      <c r="C71" s="48" t="s">
        <v>131</v>
      </c>
      <c r="D71" s="80">
        <v>6</v>
      </c>
      <c r="E71" s="81" t="s">
        <v>12</v>
      </c>
      <c r="F71" s="48" t="s">
        <v>132</v>
      </c>
      <c r="G71" s="143"/>
      <c r="H71" s="148"/>
      <c r="I71" s="143"/>
      <c r="J71" s="117"/>
      <c r="K71" s="143"/>
      <c r="L71" s="143"/>
      <c r="M71" s="21">
        <f t="shared" ref="M71:M100" si="7">D71*N71</f>
        <v>192</v>
      </c>
      <c r="N71" s="100">
        <v>32</v>
      </c>
      <c r="O71" s="29"/>
      <c r="P71" s="30">
        <f t="shared" si="4"/>
        <v>0</v>
      </c>
      <c r="Q71" s="31" t="str">
        <f t="shared" si="5"/>
        <v xml:space="preserve"> </v>
      </c>
      <c r="R71" s="62"/>
    </row>
    <row r="72" spans="1:18" ht="73.2" customHeight="1" x14ac:dyDescent="0.3">
      <c r="A72" s="56"/>
      <c r="B72" s="63">
        <v>66</v>
      </c>
      <c r="C72" s="48" t="s">
        <v>133</v>
      </c>
      <c r="D72" s="80">
        <v>3</v>
      </c>
      <c r="E72" s="81" t="s">
        <v>12</v>
      </c>
      <c r="F72" s="48" t="s">
        <v>134</v>
      </c>
      <c r="G72" s="143"/>
      <c r="H72" s="148"/>
      <c r="I72" s="143"/>
      <c r="J72" s="117"/>
      <c r="K72" s="143"/>
      <c r="L72" s="143"/>
      <c r="M72" s="21">
        <f t="shared" si="7"/>
        <v>114</v>
      </c>
      <c r="N72" s="100">
        <v>38</v>
      </c>
      <c r="O72" s="29"/>
      <c r="P72" s="30">
        <f t="shared" si="4"/>
        <v>0</v>
      </c>
      <c r="Q72" s="31" t="str">
        <f t="shared" si="5"/>
        <v xml:space="preserve"> </v>
      </c>
      <c r="R72" s="62"/>
    </row>
    <row r="73" spans="1:18" ht="48.6" customHeight="1" x14ac:dyDescent="0.3">
      <c r="A73" s="56"/>
      <c r="B73" s="63">
        <v>67</v>
      </c>
      <c r="C73" s="48" t="s">
        <v>135</v>
      </c>
      <c r="D73" s="80">
        <v>4</v>
      </c>
      <c r="E73" s="81" t="s">
        <v>12</v>
      </c>
      <c r="F73" s="48" t="s">
        <v>198</v>
      </c>
      <c r="G73" s="143"/>
      <c r="H73" s="148"/>
      <c r="I73" s="143"/>
      <c r="J73" s="117"/>
      <c r="K73" s="143"/>
      <c r="L73" s="143"/>
      <c r="M73" s="21">
        <f t="shared" si="7"/>
        <v>184</v>
      </c>
      <c r="N73" s="100">
        <v>46</v>
      </c>
      <c r="O73" s="29"/>
      <c r="P73" s="30">
        <f t="shared" si="4"/>
        <v>0</v>
      </c>
      <c r="Q73" s="31" t="str">
        <f t="shared" si="5"/>
        <v xml:space="preserve"> </v>
      </c>
      <c r="R73" s="62"/>
    </row>
    <row r="74" spans="1:18" ht="42" customHeight="1" x14ac:dyDescent="0.3">
      <c r="A74" s="56"/>
      <c r="B74" s="63">
        <v>68</v>
      </c>
      <c r="C74" s="48" t="s">
        <v>136</v>
      </c>
      <c r="D74" s="80">
        <v>10</v>
      </c>
      <c r="E74" s="81" t="s">
        <v>10</v>
      </c>
      <c r="F74" s="48" t="s">
        <v>137</v>
      </c>
      <c r="G74" s="143"/>
      <c r="H74" s="148"/>
      <c r="I74" s="143"/>
      <c r="J74" s="117"/>
      <c r="K74" s="143"/>
      <c r="L74" s="143"/>
      <c r="M74" s="21">
        <f t="shared" si="7"/>
        <v>60</v>
      </c>
      <c r="N74" s="100">
        <v>6</v>
      </c>
      <c r="O74" s="29"/>
      <c r="P74" s="30">
        <f t="shared" si="4"/>
        <v>0</v>
      </c>
      <c r="Q74" s="31" t="str">
        <f t="shared" si="5"/>
        <v xml:space="preserve"> </v>
      </c>
      <c r="R74" s="62"/>
    </row>
    <row r="75" spans="1:18" ht="31.5" customHeight="1" x14ac:dyDescent="0.3">
      <c r="A75" s="56"/>
      <c r="B75" s="63">
        <v>69</v>
      </c>
      <c r="C75" s="48" t="s">
        <v>138</v>
      </c>
      <c r="D75" s="80">
        <v>10</v>
      </c>
      <c r="E75" s="81" t="s">
        <v>10</v>
      </c>
      <c r="F75" s="48" t="s">
        <v>139</v>
      </c>
      <c r="G75" s="143"/>
      <c r="H75" s="148"/>
      <c r="I75" s="143"/>
      <c r="J75" s="117"/>
      <c r="K75" s="143"/>
      <c r="L75" s="143"/>
      <c r="M75" s="21">
        <f t="shared" si="7"/>
        <v>50</v>
      </c>
      <c r="N75" s="100">
        <v>5</v>
      </c>
      <c r="O75" s="29"/>
      <c r="P75" s="30">
        <f t="shared" si="4"/>
        <v>0</v>
      </c>
      <c r="Q75" s="31" t="str">
        <f t="shared" si="5"/>
        <v xml:space="preserve"> </v>
      </c>
      <c r="R75" s="62"/>
    </row>
    <row r="76" spans="1:18" ht="31.5" customHeight="1" x14ac:dyDescent="0.3">
      <c r="A76" s="56"/>
      <c r="B76" s="63">
        <v>70</v>
      </c>
      <c r="C76" s="48" t="s">
        <v>140</v>
      </c>
      <c r="D76" s="80">
        <v>10</v>
      </c>
      <c r="E76" s="81" t="s">
        <v>10</v>
      </c>
      <c r="F76" s="48" t="s">
        <v>139</v>
      </c>
      <c r="G76" s="143"/>
      <c r="H76" s="148"/>
      <c r="I76" s="143"/>
      <c r="J76" s="117"/>
      <c r="K76" s="143"/>
      <c r="L76" s="143"/>
      <c r="M76" s="21">
        <f t="shared" si="7"/>
        <v>140</v>
      </c>
      <c r="N76" s="100">
        <v>14</v>
      </c>
      <c r="O76" s="29"/>
      <c r="P76" s="30">
        <f t="shared" si="4"/>
        <v>0</v>
      </c>
      <c r="Q76" s="31" t="str">
        <f t="shared" si="5"/>
        <v xml:space="preserve"> </v>
      </c>
      <c r="R76" s="62"/>
    </row>
    <row r="77" spans="1:18" ht="31.5" customHeight="1" x14ac:dyDescent="0.3">
      <c r="A77" s="56"/>
      <c r="B77" s="63">
        <v>71</v>
      </c>
      <c r="C77" s="48" t="s">
        <v>141</v>
      </c>
      <c r="D77" s="80">
        <v>10</v>
      </c>
      <c r="E77" s="81" t="s">
        <v>10</v>
      </c>
      <c r="F77" s="48" t="s">
        <v>139</v>
      </c>
      <c r="G77" s="143"/>
      <c r="H77" s="148"/>
      <c r="I77" s="143"/>
      <c r="J77" s="117"/>
      <c r="K77" s="143"/>
      <c r="L77" s="143"/>
      <c r="M77" s="21">
        <f t="shared" si="7"/>
        <v>280</v>
      </c>
      <c r="N77" s="100">
        <v>28</v>
      </c>
      <c r="O77" s="29"/>
      <c r="P77" s="30">
        <f t="shared" si="4"/>
        <v>0</v>
      </c>
      <c r="Q77" s="31" t="str">
        <f t="shared" si="5"/>
        <v xml:space="preserve"> </v>
      </c>
      <c r="R77" s="62"/>
    </row>
    <row r="78" spans="1:18" ht="31.5" customHeight="1" x14ac:dyDescent="0.3">
      <c r="A78" s="56"/>
      <c r="B78" s="63">
        <v>72</v>
      </c>
      <c r="C78" s="48" t="s">
        <v>142</v>
      </c>
      <c r="D78" s="80">
        <v>3</v>
      </c>
      <c r="E78" s="81" t="s">
        <v>10</v>
      </c>
      <c r="F78" s="48" t="s">
        <v>139</v>
      </c>
      <c r="G78" s="143"/>
      <c r="H78" s="148"/>
      <c r="I78" s="143"/>
      <c r="J78" s="117"/>
      <c r="K78" s="143"/>
      <c r="L78" s="143"/>
      <c r="M78" s="21">
        <f t="shared" si="7"/>
        <v>348</v>
      </c>
      <c r="N78" s="100">
        <v>116</v>
      </c>
      <c r="O78" s="29"/>
      <c r="P78" s="30">
        <f t="shared" si="4"/>
        <v>0</v>
      </c>
      <c r="Q78" s="31" t="str">
        <f t="shared" si="5"/>
        <v xml:space="preserve"> </v>
      </c>
      <c r="R78" s="62"/>
    </row>
    <row r="79" spans="1:18" ht="70.8" customHeight="1" x14ac:dyDescent="0.3">
      <c r="A79" s="56"/>
      <c r="B79" s="63">
        <v>73</v>
      </c>
      <c r="C79" s="48" t="s">
        <v>143</v>
      </c>
      <c r="D79" s="80">
        <v>2</v>
      </c>
      <c r="E79" s="81" t="s">
        <v>14</v>
      </c>
      <c r="F79" s="82" t="s">
        <v>144</v>
      </c>
      <c r="G79" s="143"/>
      <c r="H79" s="148"/>
      <c r="I79" s="143"/>
      <c r="J79" s="117"/>
      <c r="K79" s="143"/>
      <c r="L79" s="143"/>
      <c r="M79" s="21">
        <f t="shared" si="7"/>
        <v>90</v>
      </c>
      <c r="N79" s="100">
        <v>45</v>
      </c>
      <c r="O79" s="29"/>
      <c r="P79" s="30">
        <f t="shared" ref="P79:P100" si="8">D79*O79</f>
        <v>0</v>
      </c>
      <c r="Q79" s="31" t="str">
        <f t="shared" ref="Q79:Q100" si="9">IF(ISNUMBER(O79), IF(O79&gt;N79,"NEVYHOVUJE","VYHOVUJE")," ")</f>
        <v xml:space="preserve"> </v>
      </c>
      <c r="R79" s="62"/>
    </row>
    <row r="80" spans="1:18" ht="73.8" customHeight="1" x14ac:dyDescent="0.3">
      <c r="A80" s="56"/>
      <c r="B80" s="63">
        <v>74</v>
      </c>
      <c r="C80" s="64" t="s">
        <v>145</v>
      </c>
      <c r="D80" s="65">
        <v>1</v>
      </c>
      <c r="E80" s="66" t="s">
        <v>10</v>
      </c>
      <c r="F80" s="67" t="s">
        <v>146</v>
      </c>
      <c r="G80" s="143"/>
      <c r="H80" s="148"/>
      <c r="I80" s="143"/>
      <c r="J80" s="117"/>
      <c r="K80" s="143"/>
      <c r="L80" s="143"/>
      <c r="M80" s="21">
        <f t="shared" si="7"/>
        <v>380</v>
      </c>
      <c r="N80" s="100">
        <v>380</v>
      </c>
      <c r="O80" s="29"/>
      <c r="P80" s="30">
        <f t="shared" si="8"/>
        <v>0</v>
      </c>
      <c r="Q80" s="31" t="str">
        <f t="shared" si="9"/>
        <v xml:space="preserve"> </v>
      </c>
      <c r="R80" s="62"/>
    </row>
    <row r="81" spans="1:18" ht="70.8" customHeight="1" thickBot="1" x14ac:dyDescent="0.35">
      <c r="A81" s="56"/>
      <c r="B81" s="68">
        <v>75</v>
      </c>
      <c r="C81" s="69" t="s">
        <v>147</v>
      </c>
      <c r="D81" s="70">
        <v>1</v>
      </c>
      <c r="E81" s="121" t="s">
        <v>10</v>
      </c>
      <c r="F81" s="71" t="s">
        <v>148</v>
      </c>
      <c r="G81" s="144"/>
      <c r="H81" s="149"/>
      <c r="I81" s="144"/>
      <c r="J81" s="118"/>
      <c r="K81" s="144"/>
      <c r="L81" s="144"/>
      <c r="M81" s="22">
        <f t="shared" si="7"/>
        <v>200</v>
      </c>
      <c r="N81" s="101">
        <v>200</v>
      </c>
      <c r="O81" s="35"/>
      <c r="P81" s="36">
        <f t="shared" si="8"/>
        <v>0</v>
      </c>
      <c r="Q81" s="37" t="str">
        <f t="shared" si="9"/>
        <v xml:space="preserve"> </v>
      </c>
      <c r="R81" s="62"/>
    </row>
    <row r="82" spans="1:18" ht="31.05" customHeight="1" thickTop="1" x14ac:dyDescent="0.3">
      <c r="A82" s="72"/>
      <c r="B82" s="58">
        <v>76</v>
      </c>
      <c r="C82" s="46" t="s">
        <v>152</v>
      </c>
      <c r="D82" s="78">
        <v>5</v>
      </c>
      <c r="E82" s="79" t="s">
        <v>14</v>
      </c>
      <c r="F82" s="46" t="s">
        <v>153</v>
      </c>
      <c r="G82" s="142" t="s">
        <v>183</v>
      </c>
      <c r="H82" s="147"/>
      <c r="I82" s="142"/>
      <c r="J82" s="119"/>
      <c r="K82" s="142" t="s">
        <v>173</v>
      </c>
      <c r="L82" s="142" t="s">
        <v>174</v>
      </c>
      <c r="M82" s="20">
        <f t="shared" si="7"/>
        <v>40</v>
      </c>
      <c r="N82" s="99">
        <v>8</v>
      </c>
      <c r="O82" s="41"/>
      <c r="P82" s="42">
        <f t="shared" si="8"/>
        <v>0</v>
      </c>
      <c r="Q82" s="43" t="str">
        <f t="shared" si="9"/>
        <v xml:space="preserve"> </v>
      </c>
      <c r="R82" s="62"/>
    </row>
    <row r="83" spans="1:18" ht="31.05" customHeight="1" x14ac:dyDescent="0.3">
      <c r="A83" s="56"/>
      <c r="B83" s="63">
        <v>77</v>
      </c>
      <c r="C83" s="48" t="s">
        <v>154</v>
      </c>
      <c r="D83" s="80">
        <v>5</v>
      </c>
      <c r="E83" s="81" t="s">
        <v>14</v>
      </c>
      <c r="F83" s="48" t="s">
        <v>153</v>
      </c>
      <c r="G83" s="143"/>
      <c r="H83" s="148"/>
      <c r="I83" s="143"/>
      <c r="J83" s="117"/>
      <c r="K83" s="143"/>
      <c r="L83" s="143"/>
      <c r="M83" s="21">
        <f t="shared" si="7"/>
        <v>60</v>
      </c>
      <c r="N83" s="100">
        <v>12</v>
      </c>
      <c r="O83" s="29"/>
      <c r="P83" s="30">
        <f t="shared" si="8"/>
        <v>0</v>
      </c>
      <c r="Q83" s="31" t="str">
        <f t="shared" si="9"/>
        <v xml:space="preserve"> </v>
      </c>
      <c r="R83" s="62"/>
    </row>
    <row r="84" spans="1:18" ht="31.05" customHeight="1" x14ac:dyDescent="0.3">
      <c r="A84" s="56"/>
      <c r="B84" s="63">
        <v>78</v>
      </c>
      <c r="C84" s="48" t="s">
        <v>44</v>
      </c>
      <c r="D84" s="80">
        <v>7</v>
      </c>
      <c r="E84" s="81" t="s">
        <v>10</v>
      </c>
      <c r="F84" s="48" t="s">
        <v>45</v>
      </c>
      <c r="G84" s="143"/>
      <c r="H84" s="148"/>
      <c r="I84" s="143"/>
      <c r="J84" s="117"/>
      <c r="K84" s="143"/>
      <c r="L84" s="143"/>
      <c r="M84" s="21">
        <f t="shared" si="7"/>
        <v>420</v>
      </c>
      <c r="N84" s="100">
        <v>60</v>
      </c>
      <c r="O84" s="29"/>
      <c r="P84" s="30">
        <f t="shared" si="8"/>
        <v>0</v>
      </c>
      <c r="Q84" s="31" t="str">
        <f t="shared" si="9"/>
        <v xml:space="preserve"> </v>
      </c>
      <c r="R84" s="62"/>
    </row>
    <row r="85" spans="1:18" ht="57.6" customHeight="1" x14ac:dyDescent="0.3">
      <c r="A85" s="56"/>
      <c r="B85" s="63">
        <v>79</v>
      </c>
      <c r="C85" s="48" t="s">
        <v>155</v>
      </c>
      <c r="D85" s="80">
        <v>2</v>
      </c>
      <c r="E85" s="81" t="s">
        <v>10</v>
      </c>
      <c r="F85" s="48" t="s">
        <v>156</v>
      </c>
      <c r="G85" s="143"/>
      <c r="H85" s="148"/>
      <c r="I85" s="143"/>
      <c r="J85" s="117"/>
      <c r="K85" s="143"/>
      <c r="L85" s="143"/>
      <c r="M85" s="21">
        <f t="shared" si="7"/>
        <v>118</v>
      </c>
      <c r="N85" s="100">
        <v>59</v>
      </c>
      <c r="O85" s="29"/>
      <c r="P85" s="30">
        <f t="shared" si="8"/>
        <v>0</v>
      </c>
      <c r="Q85" s="31" t="str">
        <f t="shared" si="9"/>
        <v xml:space="preserve"> </v>
      </c>
      <c r="R85" s="62"/>
    </row>
    <row r="86" spans="1:18" ht="54.6" customHeight="1" x14ac:dyDescent="0.3">
      <c r="A86" s="56"/>
      <c r="B86" s="63">
        <v>80</v>
      </c>
      <c r="C86" s="48" t="s">
        <v>157</v>
      </c>
      <c r="D86" s="80">
        <v>10</v>
      </c>
      <c r="E86" s="81" t="s">
        <v>14</v>
      </c>
      <c r="F86" s="48" t="s">
        <v>158</v>
      </c>
      <c r="G86" s="143"/>
      <c r="H86" s="148"/>
      <c r="I86" s="143"/>
      <c r="J86" s="117"/>
      <c r="K86" s="143"/>
      <c r="L86" s="143"/>
      <c r="M86" s="21">
        <f t="shared" si="7"/>
        <v>120</v>
      </c>
      <c r="N86" s="100">
        <v>12</v>
      </c>
      <c r="O86" s="29"/>
      <c r="P86" s="30">
        <f t="shared" si="8"/>
        <v>0</v>
      </c>
      <c r="Q86" s="31" t="str">
        <f t="shared" si="9"/>
        <v xml:space="preserve"> </v>
      </c>
      <c r="R86" s="62"/>
    </row>
    <row r="87" spans="1:18" ht="125.4" customHeight="1" x14ac:dyDescent="0.3">
      <c r="A87" s="56"/>
      <c r="B87" s="63">
        <v>81</v>
      </c>
      <c r="C87" s="48" t="s">
        <v>50</v>
      </c>
      <c r="D87" s="80">
        <v>80</v>
      </c>
      <c r="E87" s="81" t="s">
        <v>10</v>
      </c>
      <c r="F87" s="48" t="s">
        <v>51</v>
      </c>
      <c r="G87" s="143"/>
      <c r="H87" s="148"/>
      <c r="I87" s="143"/>
      <c r="J87" s="117"/>
      <c r="K87" s="143"/>
      <c r="L87" s="143"/>
      <c r="M87" s="21">
        <f t="shared" si="7"/>
        <v>6000</v>
      </c>
      <c r="N87" s="100">
        <v>75</v>
      </c>
      <c r="O87" s="29"/>
      <c r="P87" s="30">
        <f t="shared" si="8"/>
        <v>0</v>
      </c>
      <c r="Q87" s="31" t="str">
        <f t="shared" si="9"/>
        <v xml:space="preserve"> </v>
      </c>
      <c r="R87" s="62"/>
    </row>
    <row r="88" spans="1:18" ht="34.200000000000003" customHeight="1" x14ac:dyDescent="0.3">
      <c r="A88" s="56"/>
      <c r="B88" s="63">
        <v>82</v>
      </c>
      <c r="C88" s="48" t="s">
        <v>35</v>
      </c>
      <c r="D88" s="80">
        <v>10</v>
      </c>
      <c r="E88" s="81" t="s">
        <v>14</v>
      </c>
      <c r="F88" s="48" t="s">
        <v>36</v>
      </c>
      <c r="G88" s="143"/>
      <c r="H88" s="148"/>
      <c r="I88" s="143"/>
      <c r="J88" s="117"/>
      <c r="K88" s="143"/>
      <c r="L88" s="143"/>
      <c r="M88" s="21">
        <f t="shared" si="7"/>
        <v>400</v>
      </c>
      <c r="N88" s="100">
        <v>40</v>
      </c>
      <c r="O88" s="29"/>
      <c r="P88" s="30">
        <f t="shared" si="8"/>
        <v>0</v>
      </c>
      <c r="Q88" s="31" t="str">
        <f t="shared" si="9"/>
        <v xml:space="preserve"> </v>
      </c>
      <c r="R88" s="62"/>
    </row>
    <row r="89" spans="1:18" ht="55.8" customHeight="1" x14ac:dyDescent="0.3">
      <c r="A89" s="56"/>
      <c r="B89" s="63">
        <v>83</v>
      </c>
      <c r="C89" s="48" t="s">
        <v>159</v>
      </c>
      <c r="D89" s="80">
        <v>4</v>
      </c>
      <c r="E89" s="81" t="s">
        <v>14</v>
      </c>
      <c r="F89" s="48" t="s">
        <v>160</v>
      </c>
      <c r="G89" s="143"/>
      <c r="H89" s="148"/>
      <c r="I89" s="143"/>
      <c r="J89" s="117"/>
      <c r="K89" s="143"/>
      <c r="L89" s="143"/>
      <c r="M89" s="21">
        <f t="shared" si="7"/>
        <v>36</v>
      </c>
      <c r="N89" s="100">
        <v>9</v>
      </c>
      <c r="O89" s="29"/>
      <c r="P89" s="30">
        <f t="shared" si="8"/>
        <v>0</v>
      </c>
      <c r="Q89" s="31" t="str">
        <f t="shared" si="9"/>
        <v xml:space="preserve"> </v>
      </c>
      <c r="R89" s="62"/>
    </row>
    <row r="90" spans="1:18" ht="53.25" customHeight="1" x14ac:dyDescent="0.3">
      <c r="A90" s="56"/>
      <c r="B90" s="63">
        <v>84</v>
      </c>
      <c r="C90" s="48" t="s">
        <v>161</v>
      </c>
      <c r="D90" s="80">
        <v>4</v>
      </c>
      <c r="E90" s="81" t="s">
        <v>14</v>
      </c>
      <c r="F90" s="48" t="s">
        <v>160</v>
      </c>
      <c r="G90" s="143"/>
      <c r="H90" s="148"/>
      <c r="I90" s="143"/>
      <c r="J90" s="117"/>
      <c r="K90" s="143"/>
      <c r="L90" s="143"/>
      <c r="M90" s="21">
        <f t="shared" si="7"/>
        <v>36</v>
      </c>
      <c r="N90" s="100">
        <v>9</v>
      </c>
      <c r="O90" s="29"/>
      <c r="P90" s="30">
        <f t="shared" si="8"/>
        <v>0</v>
      </c>
      <c r="Q90" s="31" t="str">
        <f t="shared" si="9"/>
        <v xml:space="preserve"> </v>
      </c>
      <c r="R90" s="62"/>
    </row>
    <row r="91" spans="1:18" ht="53.25" customHeight="1" x14ac:dyDescent="0.3">
      <c r="A91" s="56"/>
      <c r="B91" s="63">
        <v>85</v>
      </c>
      <c r="C91" s="48" t="s">
        <v>162</v>
      </c>
      <c r="D91" s="80">
        <v>4</v>
      </c>
      <c r="E91" s="81" t="s">
        <v>14</v>
      </c>
      <c r="F91" s="48" t="s">
        <v>160</v>
      </c>
      <c r="G91" s="143"/>
      <c r="H91" s="148"/>
      <c r="I91" s="143"/>
      <c r="J91" s="117"/>
      <c r="K91" s="143"/>
      <c r="L91" s="143"/>
      <c r="M91" s="21">
        <f t="shared" si="7"/>
        <v>36</v>
      </c>
      <c r="N91" s="100">
        <v>9</v>
      </c>
      <c r="O91" s="29"/>
      <c r="P91" s="30">
        <f t="shared" si="8"/>
        <v>0</v>
      </c>
      <c r="Q91" s="31" t="str">
        <f t="shared" si="9"/>
        <v xml:space="preserve"> </v>
      </c>
      <c r="R91" s="62"/>
    </row>
    <row r="92" spans="1:18" ht="42" customHeight="1" x14ac:dyDescent="0.3">
      <c r="A92" s="56"/>
      <c r="B92" s="63">
        <v>86</v>
      </c>
      <c r="C92" s="48" t="s">
        <v>163</v>
      </c>
      <c r="D92" s="80">
        <v>3</v>
      </c>
      <c r="E92" s="81" t="s">
        <v>10</v>
      </c>
      <c r="F92" s="48" t="s">
        <v>164</v>
      </c>
      <c r="G92" s="143"/>
      <c r="H92" s="148"/>
      <c r="I92" s="143"/>
      <c r="J92" s="117"/>
      <c r="K92" s="143"/>
      <c r="L92" s="143"/>
      <c r="M92" s="21">
        <f t="shared" si="7"/>
        <v>33</v>
      </c>
      <c r="N92" s="100">
        <v>11</v>
      </c>
      <c r="O92" s="29"/>
      <c r="P92" s="30">
        <f t="shared" si="8"/>
        <v>0</v>
      </c>
      <c r="Q92" s="31" t="str">
        <f t="shared" si="9"/>
        <v xml:space="preserve"> </v>
      </c>
      <c r="R92" s="62"/>
    </row>
    <row r="93" spans="1:18" ht="42" customHeight="1" x14ac:dyDescent="0.3">
      <c r="A93" s="56"/>
      <c r="B93" s="63">
        <v>87</v>
      </c>
      <c r="C93" s="48" t="s">
        <v>165</v>
      </c>
      <c r="D93" s="80">
        <v>3</v>
      </c>
      <c r="E93" s="81" t="s">
        <v>10</v>
      </c>
      <c r="F93" s="48" t="s">
        <v>164</v>
      </c>
      <c r="G93" s="143"/>
      <c r="H93" s="148"/>
      <c r="I93" s="143"/>
      <c r="J93" s="117"/>
      <c r="K93" s="143"/>
      <c r="L93" s="143"/>
      <c r="M93" s="21">
        <f t="shared" si="7"/>
        <v>36</v>
      </c>
      <c r="N93" s="100">
        <v>12</v>
      </c>
      <c r="O93" s="29"/>
      <c r="P93" s="30">
        <f t="shared" si="8"/>
        <v>0</v>
      </c>
      <c r="Q93" s="31" t="str">
        <f t="shared" si="9"/>
        <v xml:space="preserve"> </v>
      </c>
      <c r="R93" s="62"/>
    </row>
    <row r="94" spans="1:18" ht="42" customHeight="1" x14ac:dyDescent="0.3">
      <c r="A94" s="56"/>
      <c r="B94" s="63">
        <v>88</v>
      </c>
      <c r="C94" s="48" t="s">
        <v>166</v>
      </c>
      <c r="D94" s="80">
        <v>2</v>
      </c>
      <c r="E94" s="81" t="s">
        <v>10</v>
      </c>
      <c r="F94" s="48" t="s">
        <v>164</v>
      </c>
      <c r="G94" s="143"/>
      <c r="H94" s="148"/>
      <c r="I94" s="143"/>
      <c r="J94" s="117"/>
      <c r="K94" s="143"/>
      <c r="L94" s="143"/>
      <c r="M94" s="21">
        <f t="shared" si="7"/>
        <v>36</v>
      </c>
      <c r="N94" s="100">
        <v>18</v>
      </c>
      <c r="O94" s="29"/>
      <c r="P94" s="30">
        <f t="shared" si="8"/>
        <v>0</v>
      </c>
      <c r="Q94" s="31" t="str">
        <f t="shared" si="9"/>
        <v xml:space="preserve"> </v>
      </c>
      <c r="R94" s="62"/>
    </row>
    <row r="95" spans="1:18" ht="31.8" customHeight="1" x14ac:dyDescent="0.3">
      <c r="A95" s="56"/>
      <c r="B95" s="63">
        <v>89</v>
      </c>
      <c r="C95" s="48" t="s">
        <v>167</v>
      </c>
      <c r="D95" s="80">
        <v>5</v>
      </c>
      <c r="E95" s="81" t="s">
        <v>14</v>
      </c>
      <c r="F95" s="48" t="s">
        <v>168</v>
      </c>
      <c r="G95" s="143"/>
      <c r="H95" s="148"/>
      <c r="I95" s="143"/>
      <c r="J95" s="117"/>
      <c r="K95" s="143"/>
      <c r="L95" s="143"/>
      <c r="M95" s="21">
        <f t="shared" si="7"/>
        <v>265</v>
      </c>
      <c r="N95" s="100">
        <v>53</v>
      </c>
      <c r="O95" s="29"/>
      <c r="P95" s="30">
        <f t="shared" si="8"/>
        <v>0</v>
      </c>
      <c r="Q95" s="31" t="str">
        <f t="shared" si="9"/>
        <v xml:space="preserve"> </v>
      </c>
      <c r="R95" s="62"/>
    </row>
    <row r="96" spans="1:18" ht="42" customHeight="1" x14ac:dyDescent="0.3">
      <c r="A96" s="56"/>
      <c r="B96" s="63">
        <v>90</v>
      </c>
      <c r="C96" s="48" t="s">
        <v>169</v>
      </c>
      <c r="D96" s="80">
        <v>2</v>
      </c>
      <c r="E96" s="81" t="s">
        <v>14</v>
      </c>
      <c r="F96" s="82" t="s">
        <v>170</v>
      </c>
      <c r="G96" s="143"/>
      <c r="H96" s="148"/>
      <c r="I96" s="143"/>
      <c r="J96" s="117"/>
      <c r="K96" s="143"/>
      <c r="L96" s="143"/>
      <c r="M96" s="21">
        <f t="shared" si="7"/>
        <v>100</v>
      </c>
      <c r="N96" s="100">
        <v>50</v>
      </c>
      <c r="O96" s="29"/>
      <c r="P96" s="30">
        <f t="shared" si="8"/>
        <v>0</v>
      </c>
      <c r="Q96" s="31" t="str">
        <f t="shared" si="9"/>
        <v xml:space="preserve"> </v>
      </c>
      <c r="R96" s="62"/>
    </row>
    <row r="97" spans="1:18" ht="31.05" customHeight="1" x14ac:dyDescent="0.3">
      <c r="A97" s="56"/>
      <c r="B97" s="63">
        <v>91</v>
      </c>
      <c r="C97" s="48" t="s">
        <v>84</v>
      </c>
      <c r="D97" s="80">
        <v>3</v>
      </c>
      <c r="E97" s="81" t="s">
        <v>14</v>
      </c>
      <c r="F97" s="48" t="s">
        <v>85</v>
      </c>
      <c r="G97" s="143"/>
      <c r="H97" s="148"/>
      <c r="I97" s="143"/>
      <c r="J97" s="117"/>
      <c r="K97" s="143"/>
      <c r="L97" s="143"/>
      <c r="M97" s="21">
        <f t="shared" si="7"/>
        <v>9</v>
      </c>
      <c r="N97" s="100">
        <v>3</v>
      </c>
      <c r="O97" s="29"/>
      <c r="P97" s="30">
        <f t="shared" si="8"/>
        <v>0</v>
      </c>
      <c r="Q97" s="31" t="str">
        <f t="shared" si="9"/>
        <v xml:space="preserve"> </v>
      </c>
      <c r="R97" s="62"/>
    </row>
    <row r="98" spans="1:18" ht="31.05" customHeight="1" thickBot="1" x14ac:dyDescent="0.35">
      <c r="A98" s="56"/>
      <c r="B98" s="68">
        <v>92</v>
      </c>
      <c r="C98" s="49" t="s">
        <v>171</v>
      </c>
      <c r="D98" s="84">
        <v>1</v>
      </c>
      <c r="E98" s="85" t="s">
        <v>14</v>
      </c>
      <c r="F98" s="49" t="s">
        <v>172</v>
      </c>
      <c r="G98" s="144"/>
      <c r="H98" s="149"/>
      <c r="I98" s="144"/>
      <c r="J98" s="118"/>
      <c r="K98" s="144"/>
      <c r="L98" s="144"/>
      <c r="M98" s="22">
        <f t="shared" si="7"/>
        <v>9</v>
      </c>
      <c r="N98" s="101">
        <v>9</v>
      </c>
      <c r="O98" s="35"/>
      <c r="P98" s="36">
        <f t="shared" si="8"/>
        <v>0</v>
      </c>
      <c r="Q98" s="37" t="str">
        <f t="shared" si="9"/>
        <v xml:space="preserve"> </v>
      </c>
      <c r="R98" s="62"/>
    </row>
    <row r="99" spans="1:18" ht="152.25" customHeight="1" thickTop="1" x14ac:dyDescent="0.3">
      <c r="A99" s="72"/>
      <c r="B99" s="58">
        <v>93</v>
      </c>
      <c r="C99" s="46" t="s">
        <v>175</v>
      </c>
      <c r="D99" s="78">
        <v>4</v>
      </c>
      <c r="E99" s="79" t="s">
        <v>10</v>
      </c>
      <c r="F99" s="46" t="s">
        <v>176</v>
      </c>
      <c r="G99" s="142" t="s">
        <v>183</v>
      </c>
      <c r="H99" s="145" t="s">
        <v>179</v>
      </c>
      <c r="I99" s="142" t="s">
        <v>180</v>
      </c>
      <c r="J99" s="119"/>
      <c r="K99" s="142" t="s">
        <v>182</v>
      </c>
      <c r="L99" s="142" t="s">
        <v>181</v>
      </c>
      <c r="M99" s="20">
        <f t="shared" si="7"/>
        <v>640</v>
      </c>
      <c r="N99" s="99">
        <v>160</v>
      </c>
      <c r="O99" s="41"/>
      <c r="P99" s="42">
        <f t="shared" si="8"/>
        <v>0</v>
      </c>
      <c r="Q99" s="43" t="str">
        <f t="shared" si="9"/>
        <v xml:space="preserve"> </v>
      </c>
      <c r="R99" s="62"/>
    </row>
    <row r="100" spans="1:18" ht="42.6" customHeight="1" thickBot="1" x14ac:dyDescent="0.35">
      <c r="A100" s="56"/>
      <c r="B100" s="68">
        <v>94</v>
      </c>
      <c r="C100" s="49" t="s">
        <v>177</v>
      </c>
      <c r="D100" s="84">
        <v>3</v>
      </c>
      <c r="E100" s="85" t="s">
        <v>10</v>
      </c>
      <c r="F100" s="49" t="s">
        <v>178</v>
      </c>
      <c r="G100" s="144"/>
      <c r="H100" s="146"/>
      <c r="I100" s="144"/>
      <c r="J100" s="118"/>
      <c r="K100" s="144"/>
      <c r="L100" s="144"/>
      <c r="M100" s="22">
        <f t="shared" si="7"/>
        <v>480</v>
      </c>
      <c r="N100" s="101">
        <v>160</v>
      </c>
      <c r="O100" s="35"/>
      <c r="P100" s="36">
        <f t="shared" si="8"/>
        <v>0</v>
      </c>
      <c r="Q100" s="37" t="str">
        <f t="shared" si="9"/>
        <v xml:space="preserve"> </v>
      </c>
      <c r="R100" s="62"/>
    </row>
    <row r="101" spans="1:18" ht="13.5" customHeight="1" thickTop="1" thickBot="1" x14ac:dyDescent="0.35">
      <c r="A101" s="88"/>
      <c r="B101" s="89"/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90"/>
      <c r="R101" s="62"/>
    </row>
    <row r="102" spans="1:18" ht="60.75" customHeight="1" thickTop="1" thickBot="1" x14ac:dyDescent="0.35">
      <c r="A102" s="91"/>
      <c r="B102" s="135" t="s">
        <v>199</v>
      </c>
      <c r="C102" s="136"/>
      <c r="D102" s="136"/>
      <c r="E102" s="136"/>
      <c r="F102" s="136"/>
      <c r="G102" s="137"/>
      <c r="H102" s="13"/>
      <c r="I102" s="13"/>
      <c r="J102" s="92"/>
      <c r="K102" s="93"/>
      <c r="L102" s="93"/>
      <c r="M102" s="14"/>
      <c r="N102" s="45" t="s">
        <v>2</v>
      </c>
      <c r="O102" s="153" t="s">
        <v>3</v>
      </c>
      <c r="P102" s="154"/>
      <c r="Q102" s="155"/>
      <c r="R102" s="62"/>
    </row>
    <row r="103" spans="1:18" ht="33" customHeight="1" thickTop="1" thickBot="1" x14ac:dyDescent="0.35">
      <c r="A103" s="91"/>
      <c r="B103" s="138" t="s">
        <v>194</v>
      </c>
      <c r="C103" s="139"/>
      <c r="D103" s="139"/>
      <c r="E103" s="139"/>
      <c r="F103" s="139"/>
      <c r="G103" s="140"/>
      <c r="J103" s="15"/>
      <c r="K103" s="15"/>
      <c r="L103" s="15"/>
      <c r="M103" s="16"/>
      <c r="N103" s="44">
        <f>SUM(M7:M100)</f>
        <v>65540</v>
      </c>
      <c r="O103" s="150">
        <f>SUM(P7:P100)</f>
        <v>0</v>
      </c>
      <c r="P103" s="151"/>
      <c r="Q103" s="152"/>
      <c r="R103" s="62"/>
    </row>
    <row r="104" spans="1:18" ht="39.75" customHeight="1" thickTop="1" x14ac:dyDescent="0.3">
      <c r="A104" s="91"/>
      <c r="H104" s="17"/>
      <c r="I104" s="17"/>
      <c r="J104" s="18"/>
      <c r="K104" s="18"/>
      <c r="L104" s="18"/>
      <c r="M104" s="94"/>
      <c r="N104" s="94"/>
      <c r="O104" s="91"/>
      <c r="P104" s="91"/>
      <c r="Q104" s="91"/>
      <c r="R104" s="91"/>
    </row>
    <row r="105" spans="1:18" ht="19.95" customHeight="1" x14ac:dyDescent="0.3">
      <c r="A105" s="53"/>
      <c r="J105" s="18"/>
      <c r="K105" s="18"/>
      <c r="L105" s="18"/>
      <c r="M105" s="94"/>
      <c r="N105" s="19"/>
      <c r="O105" s="19"/>
      <c r="P105" s="19"/>
      <c r="Q105" s="91"/>
      <c r="R105" s="91"/>
    </row>
    <row r="106" spans="1:18" ht="71.25" customHeight="1" x14ac:dyDescent="0.3">
      <c r="A106" s="53"/>
      <c r="J106" s="18"/>
      <c r="K106" s="18"/>
      <c r="L106" s="18"/>
      <c r="M106" s="94"/>
      <c r="N106" s="19"/>
      <c r="O106" s="19"/>
      <c r="P106" s="19"/>
      <c r="Q106" s="91"/>
      <c r="R106" s="91"/>
    </row>
    <row r="107" spans="1:18" ht="36" customHeight="1" x14ac:dyDescent="0.3">
      <c r="A107" s="53"/>
      <c r="J107" s="13"/>
      <c r="K107" s="95"/>
      <c r="L107" s="95"/>
      <c r="M107" s="95"/>
      <c r="N107" s="94"/>
      <c r="O107" s="91"/>
      <c r="P107" s="91"/>
      <c r="Q107" s="91"/>
      <c r="R107" s="91"/>
    </row>
    <row r="108" spans="1:18" ht="14.25" customHeight="1" x14ac:dyDescent="0.3">
      <c r="A108" s="53"/>
      <c r="B108" s="91"/>
      <c r="C108" s="94"/>
      <c r="D108" s="96"/>
      <c r="E108" s="97"/>
      <c r="F108" s="94"/>
      <c r="G108" s="94"/>
      <c r="H108" s="94"/>
      <c r="I108" s="91"/>
      <c r="J108" s="91"/>
      <c r="K108" s="91"/>
      <c r="L108" s="91"/>
      <c r="M108" s="94"/>
      <c r="N108" s="94"/>
      <c r="O108" s="91"/>
      <c r="P108" s="91"/>
      <c r="Q108" s="91"/>
      <c r="R108" s="91"/>
    </row>
    <row r="109" spans="1:18" ht="14.25" customHeight="1" x14ac:dyDescent="0.3">
      <c r="A109" s="53"/>
      <c r="B109" s="91"/>
      <c r="C109" s="94"/>
      <c r="D109" s="96"/>
      <c r="E109" s="97"/>
      <c r="F109" s="94"/>
      <c r="G109" s="94"/>
      <c r="H109" s="94"/>
      <c r="I109" s="91"/>
      <c r="J109" s="91"/>
      <c r="K109" s="91"/>
      <c r="L109" s="91"/>
      <c r="M109" s="94"/>
      <c r="N109" s="94"/>
      <c r="O109" s="91"/>
      <c r="P109" s="91"/>
      <c r="Q109" s="91"/>
      <c r="R109" s="91"/>
    </row>
    <row r="110" spans="1:18" ht="14.25" customHeight="1" x14ac:dyDescent="0.3">
      <c r="A110" s="53"/>
      <c r="B110" s="91"/>
      <c r="C110" s="94"/>
      <c r="D110" s="96"/>
      <c r="E110" s="97"/>
      <c r="F110" s="94"/>
      <c r="G110" s="94"/>
      <c r="H110" s="94"/>
      <c r="I110" s="91"/>
      <c r="J110" s="91"/>
      <c r="K110" s="91"/>
      <c r="L110" s="91"/>
      <c r="M110" s="94"/>
      <c r="N110" s="94"/>
      <c r="O110" s="91"/>
      <c r="P110" s="91"/>
      <c r="Q110" s="91"/>
      <c r="R110" s="91"/>
    </row>
    <row r="111" spans="1:18" ht="14.25" customHeight="1" x14ac:dyDescent="0.3">
      <c r="A111" s="53"/>
      <c r="B111" s="91"/>
      <c r="C111" s="94"/>
      <c r="D111" s="96"/>
      <c r="E111" s="97"/>
      <c r="F111" s="94"/>
      <c r="G111" s="94"/>
      <c r="H111" s="94"/>
      <c r="I111" s="91"/>
      <c r="J111" s="91"/>
      <c r="K111" s="91"/>
      <c r="L111" s="91"/>
      <c r="M111" s="94"/>
      <c r="N111" s="94"/>
      <c r="O111" s="91"/>
      <c r="P111" s="91"/>
      <c r="Q111" s="91"/>
      <c r="R111" s="91"/>
    </row>
    <row r="112" spans="1:18" x14ac:dyDescent="0.3">
      <c r="C112" s="1"/>
      <c r="D112" s="1"/>
      <c r="E112" s="1"/>
      <c r="F112" s="1"/>
      <c r="G112" s="1"/>
      <c r="H112" s="1"/>
      <c r="L112" s="1"/>
      <c r="M112" s="1"/>
      <c r="N112" s="1"/>
    </row>
    <row r="113" s="1" customFormat="1" x14ac:dyDescent="0.3"/>
    <row r="114" s="1" customFormat="1" x14ac:dyDescent="0.3"/>
    <row r="115" s="1" customFormat="1" x14ac:dyDescent="0.3"/>
    <row r="116" s="1" customFormat="1" x14ac:dyDescent="0.3"/>
    <row r="117" s="1" customFormat="1" x14ac:dyDescent="0.3"/>
    <row r="118" s="1" customFormat="1" x14ac:dyDescent="0.3"/>
    <row r="119" s="1" customFormat="1" x14ac:dyDescent="0.3"/>
    <row r="120" s="1" customFormat="1" x14ac:dyDescent="0.3"/>
    <row r="121" s="1" customFormat="1" x14ac:dyDescent="0.3"/>
    <row r="122" s="1" customFormat="1" x14ac:dyDescent="0.3"/>
    <row r="123" s="1" customFormat="1" x14ac:dyDescent="0.3"/>
    <row r="124" s="1" customFormat="1" x14ac:dyDescent="0.3"/>
    <row r="125" s="1" customFormat="1" x14ac:dyDescent="0.3"/>
    <row r="126" s="1" customFormat="1" x14ac:dyDescent="0.3"/>
    <row r="127" s="1" customFormat="1" x14ac:dyDescent="0.3"/>
    <row r="128" s="1" customFormat="1" x14ac:dyDescent="0.3"/>
    <row r="129" s="1" customFormat="1" x14ac:dyDescent="0.3"/>
    <row r="130" s="1" customFormat="1" x14ac:dyDescent="0.3"/>
    <row r="131" s="1" customFormat="1" x14ac:dyDescent="0.3"/>
    <row r="132" s="1" customFormat="1" x14ac:dyDescent="0.3"/>
    <row r="133" s="1" customFormat="1" x14ac:dyDescent="0.3"/>
    <row r="134" s="1" customFormat="1" x14ac:dyDescent="0.3"/>
    <row r="135" s="1" customFormat="1" x14ac:dyDescent="0.3"/>
    <row r="136" s="1" customFormat="1" x14ac:dyDescent="0.3"/>
    <row r="137" s="1" customFormat="1" x14ac:dyDescent="0.3"/>
    <row r="138" s="1" customFormat="1" x14ac:dyDescent="0.3"/>
    <row r="139" s="1" customFormat="1" x14ac:dyDescent="0.3"/>
    <row r="140" s="1" customFormat="1" x14ac:dyDescent="0.3"/>
    <row r="141" s="1" customFormat="1" x14ac:dyDescent="0.3"/>
    <row r="142" s="1" customFormat="1" x14ac:dyDescent="0.3"/>
    <row r="143" s="1" customFormat="1" x14ac:dyDescent="0.3"/>
    <row r="144" s="1" customFormat="1" x14ac:dyDescent="0.3"/>
    <row r="145" s="1" customFormat="1" x14ac:dyDescent="0.3"/>
    <row r="146" s="1" customFormat="1" x14ac:dyDescent="0.3"/>
    <row r="147" s="1" customFormat="1" x14ac:dyDescent="0.3"/>
    <row r="148" s="1" customFormat="1" x14ac:dyDescent="0.3"/>
    <row r="149" s="1" customFormat="1" x14ac:dyDescent="0.3"/>
    <row r="150" s="1" customFormat="1" x14ac:dyDescent="0.3"/>
    <row r="151" s="1" customFormat="1" x14ac:dyDescent="0.3"/>
    <row r="152" s="1" customFormat="1" x14ac:dyDescent="0.3"/>
    <row r="153" s="1" customFormat="1" x14ac:dyDescent="0.3"/>
    <row r="154" s="1" customFormat="1" x14ac:dyDescent="0.3"/>
    <row r="155" s="1" customFormat="1" x14ac:dyDescent="0.3"/>
    <row r="156" s="1" customFormat="1" x14ac:dyDescent="0.3"/>
    <row r="157" s="1" customFormat="1" x14ac:dyDescent="0.3"/>
    <row r="158" s="1" customFormat="1" x14ac:dyDescent="0.3"/>
    <row r="159" s="1" customFormat="1" x14ac:dyDescent="0.3"/>
    <row r="160" s="1" customFormat="1" x14ac:dyDescent="0.3"/>
    <row r="161" s="1" customFormat="1" x14ac:dyDescent="0.3"/>
    <row r="162" s="1" customFormat="1" x14ac:dyDescent="0.3"/>
    <row r="163" s="1" customFormat="1" x14ac:dyDescent="0.3"/>
    <row r="164" s="1" customFormat="1" x14ac:dyDescent="0.3"/>
    <row r="165" s="1" customFormat="1" x14ac:dyDescent="0.3"/>
    <row r="166" s="1" customFormat="1" x14ac:dyDescent="0.3"/>
    <row r="167" s="1" customFormat="1" x14ac:dyDescent="0.3"/>
    <row r="168" s="1" customFormat="1" x14ac:dyDescent="0.3"/>
    <row r="169" s="1" customFormat="1" x14ac:dyDescent="0.3"/>
    <row r="170" s="1" customFormat="1" x14ac:dyDescent="0.3"/>
    <row r="171" s="1" customFormat="1" x14ac:dyDescent="0.3"/>
    <row r="172" s="1" customFormat="1" x14ac:dyDescent="0.3"/>
    <row r="173" s="1" customFormat="1" x14ac:dyDescent="0.3"/>
    <row r="174" s="1" customFormat="1" x14ac:dyDescent="0.3"/>
    <row r="175" s="1" customFormat="1" x14ac:dyDescent="0.3"/>
    <row r="176" s="1" customFormat="1" x14ac:dyDescent="0.3"/>
    <row r="177" s="1" customFormat="1" x14ac:dyDescent="0.3"/>
    <row r="178" s="1" customFormat="1" x14ac:dyDescent="0.3"/>
    <row r="179" s="1" customFormat="1" x14ac:dyDescent="0.3"/>
    <row r="180" s="1" customFormat="1" x14ac:dyDescent="0.3"/>
    <row r="181" s="1" customFormat="1" x14ac:dyDescent="0.3"/>
    <row r="182" s="1" customFormat="1" x14ac:dyDescent="0.3"/>
    <row r="183" s="1" customFormat="1" x14ac:dyDescent="0.3"/>
    <row r="184" s="1" customFormat="1" x14ac:dyDescent="0.3"/>
    <row r="185" s="1" customFormat="1" x14ac:dyDescent="0.3"/>
    <row r="186" s="1" customFormat="1" x14ac:dyDescent="0.3"/>
    <row r="187" s="1" customFormat="1" x14ac:dyDescent="0.3"/>
    <row r="188" s="1" customFormat="1" x14ac:dyDescent="0.3"/>
    <row r="189" s="1" customFormat="1" x14ac:dyDescent="0.3"/>
    <row r="190" s="1" customFormat="1" x14ac:dyDescent="0.3"/>
    <row r="191" s="1" customFormat="1" x14ac:dyDescent="0.3"/>
    <row r="192" s="1" customFormat="1" x14ac:dyDescent="0.3"/>
    <row r="193" s="1" customFormat="1" x14ac:dyDescent="0.3"/>
    <row r="194" s="1" customFormat="1" x14ac:dyDescent="0.3"/>
    <row r="195" s="1" customFormat="1" x14ac:dyDescent="0.3"/>
    <row r="196" s="1" customFormat="1" x14ac:dyDescent="0.3"/>
    <row r="197" s="1" customFormat="1" x14ac:dyDescent="0.3"/>
    <row r="198" s="1" customFormat="1" x14ac:dyDescent="0.3"/>
    <row r="199" s="1" customFormat="1" x14ac:dyDescent="0.3"/>
    <row r="200" s="1" customFormat="1" x14ac:dyDescent="0.3"/>
    <row r="201" s="1" customFormat="1" x14ac:dyDescent="0.3"/>
    <row r="202" s="1" customFormat="1" x14ac:dyDescent="0.3"/>
    <row r="203" s="1" customFormat="1" x14ac:dyDescent="0.3"/>
    <row r="204" s="1" customFormat="1" x14ac:dyDescent="0.3"/>
    <row r="205" s="1" customFormat="1" x14ac:dyDescent="0.3"/>
    <row r="206" s="1" customFormat="1" x14ac:dyDescent="0.3"/>
    <row r="207" s="1" customFormat="1" x14ac:dyDescent="0.3"/>
    <row r="208" s="1" customFormat="1" x14ac:dyDescent="0.3"/>
    <row r="209" s="1" customFormat="1" x14ac:dyDescent="0.3"/>
    <row r="210" s="1" customFormat="1" x14ac:dyDescent="0.3"/>
    <row r="211" s="1" customFormat="1" x14ac:dyDescent="0.3"/>
    <row r="212" s="1" customFormat="1" x14ac:dyDescent="0.3"/>
    <row r="213" s="1" customFormat="1" x14ac:dyDescent="0.3"/>
    <row r="214" s="1" customFormat="1" x14ac:dyDescent="0.3"/>
    <row r="215" s="1" customFormat="1" x14ac:dyDescent="0.3"/>
    <row r="216" s="1" customFormat="1" x14ac:dyDescent="0.3"/>
    <row r="217" s="1" customFormat="1" x14ac:dyDescent="0.3"/>
    <row r="218" s="1" customFormat="1" x14ac:dyDescent="0.3"/>
    <row r="219" s="1" customFormat="1" x14ac:dyDescent="0.3"/>
    <row r="220" s="1" customFormat="1" x14ac:dyDescent="0.3"/>
    <row r="221" s="1" customFormat="1" x14ac:dyDescent="0.3"/>
    <row r="222" s="1" customFormat="1" x14ac:dyDescent="0.3"/>
    <row r="223" s="1" customFormat="1" x14ac:dyDescent="0.3"/>
    <row r="224" s="1" customFormat="1" x14ac:dyDescent="0.3"/>
    <row r="225" s="1" customFormat="1" x14ac:dyDescent="0.3"/>
    <row r="226" s="1" customFormat="1" x14ac:dyDescent="0.3"/>
    <row r="227" s="1" customFormat="1" x14ac:dyDescent="0.3"/>
    <row r="228" s="1" customFormat="1" x14ac:dyDescent="0.3"/>
    <row r="229" s="1" customFormat="1" x14ac:dyDescent="0.3"/>
    <row r="230" s="1" customFormat="1" x14ac:dyDescent="0.3"/>
    <row r="231" s="1" customFormat="1" x14ac:dyDescent="0.3"/>
    <row r="232" s="1" customFormat="1" x14ac:dyDescent="0.3"/>
    <row r="233" s="1" customFormat="1" x14ac:dyDescent="0.3"/>
    <row r="234" s="1" customFormat="1" x14ac:dyDescent="0.3"/>
    <row r="235" s="1" customFormat="1" x14ac:dyDescent="0.3"/>
    <row r="236" s="1" customFormat="1" x14ac:dyDescent="0.3"/>
    <row r="237" s="1" customFormat="1" x14ac:dyDescent="0.3"/>
    <row r="238" s="1" customFormat="1" x14ac:dyDescent="0.3"/>
    <row r="239" s="1" customFormat="1" x14ac:dyDescent="0.3"/>
    <row r="240" s="1" customFormat="1" x14ac:dyDescent="0.3"/>
    <row r="241" s="1" customFormat="1" x14ac:dyDescent="0.3"/>
    <row r="242" s="1" customFormat="1" x14ac:dyDescent="0.3"/>
    <row r="243" s="1" customFormat="1" x14ac:dyDescent="0.3"/>
  </sheetData>
  <sheetProtection password="F79C" sheet="1" objects="1" scenarios="1" selectLockedCells="1"/>
  <mergeCells count="54">
    <mergeCell ref="B102:G102"/>
    <mergeCell ref="B103:G103"/>
    <mergeCell ref="O102:Q102"/>
    <mergeCell ref="O103:Q103"/>
    <mergeCell ref="K7:K9"/>
    <mergeCell ref="L7:L9"/>
    <mergeCell ref="H7:H9"/>
    <mergeCell ref="I7:I9"/>
    <mergeCell ref="H10:H14"/>
    <mergeCell ref="I10:I14"/>
    <mergeCell ref="K10:K14"/>
    <mergeCell ref="L10:L14"/>
    <mergeCell ref="K15:K19"/>
    <mergeCell ref="L15:L19"/>
    <mergeCell ref="I15:I19"/>
    <mergeCell ref="H15:H19"/>
    <mergeCell ref="H21:H41"/>
    <mergeCell ref="I21:I41"/>
    <mergeCell ref="K21:K41"/>
    <mergeCell ref="L21:L41"/>
    <mergeCell ref="H42:H50"/>
    <mergeCell ref="I42:I50"/>
    <mergeCell ref="K42:K50"/>
    <mergeCell ref="L42:L50"/>
    <mergeCell ref="K51:K53"/>
    <mergeCell ref="L51:L53"/>
    <mergeCell ref="I51:I53"/>
    <mergeCell ref="H51:H53"/>
    <mergeCell ref="H54:H81"/>
    <mergeCell ref="I54:I81"/>
    <mergeCell ref="K54:K81"/>
    <mergeCell ref="L54:L81"/>
    <mergeCell ref="K82:K98"/>
    <mergeCell ref="L82:L98"/>
    <mergeCell ref="H82:H98"/>
    <mergeCell ref="I82:I98"/>
    <mergeCell ref="H99:H100"/>
    <mergeCell ref="I99:I100"/>
    <mergeCell ref="K99:K100"/>
    <mergeCell ref="L99:L100"/>
    <mergeCell ref="G51:G53"/>
    <mergeCell ref="G54:G81"/>
    <mergeCell ref="G82:G98"/>
    <mergeCell ref="G99:G100"/>
    <mergeCell ref="G7:G9"/>
    <mergeCell ref="G10:G14"/>
    <mergeCell ref="G15:G19"/>
    <mergeCell ref="G21:G41"/>
    <mergeCell ref="G42:G50"/>
    <mergeCell ref="B1:E1"/>
    <mergeCell ref="M2:P2"/>
    <mergeCell ref="D3:E4"/>
    <mergeCell ref="B3:C4"/>
    <mergeCell ref="F3:I4"/>
  </mergeCells>
  <conditionalFormatting sqref="B7:B100">
    <cfRule type="containsBlanks" dxfId="63" priority="83">
      <formula>LEN(TRIM(B7))=0</formula>
    </cfRule>
  </conditionalFormatting>
  <conditionalFormatting sqref="B7:B100">
    <cfRule type="cellIs" dxfId="62" priority="78" operator="greaterThanOrEqual">
      <formula>1</formula>
    </cfRule>
  </conditionalFormatting>
  <conditionalFormatting sqref="D7:D9">
    <cfRule type="containsBlanks" dxfId="61" priority="63">
      <formula>LEN(TRIM(D7))=0</formula>
    </cfRule>
  </conditionalFormatting>
  <conditionalFormatting sqref="D10:D14">
    <cfRule type="containsBlanks" dxfId="60" priority="62">
      <formula>LEN(TRIM(D10))=0</formula>
    </cfRule>
  </conditionalFormatting>
  <conditionalFormatting sqref="D15">
    <cfRule type="containsBlanks" dxfId="59" priority="61">
      <formula>LEN(TRIM(D15))=0</formula>
    </cfRule>
  </conditionalFormatting>
  <conditionalFormatting sqref="D16">
    <cfRule type="containsBlanks" dxfId="58" priority="60">
      <formula>LEN(TRIM(D16))=0</formula>
    </cfRule>
  </conditionalFormatting>
  <conditionalFormatting sqref="D17">
    <cfRule type="containsBlanks" dxfId="57" priority="59">
      <formula>LEN(TRIM(D17))=0</formula>
    </cfRule>
  </conditionalFormatting>
  <conditionalFormatting sqref="D18">
    <cfRule type="containsBlanks" dxfId="56" priority="58">
      <formula>LEN(TRIM(D18))=0</formula>
    </cfRule>
  </conditionalFormatting>
  <conditionalFormatting sqref="D19">
    <cfRule type="containsBlanks" dxfId="55" priority="57">
      <formula>LEN(TRIM(D19))=0</formula>
    </cfRule>
  </conditionalFormatting>
  <conditionalFormatting sqref="D20">
    <cfRule type="containsBlanks" dxfId="54" priority="56">
      <formula>LEN(TRIM(D20))=0</formula>
    </cfRule>
  </conditionalFormatting>
  <conditionalFormatting sqref="D39:D41 D21:D37">
    <cfRule type="containsBlanks" dxfId="53" priority="55">
      <formula>LEN(TRIM(D21))=0</formula>
    </cfRule>
  </conditionalFormatting>
  <conditionalFormatting sqref="D38">
    <cfRule type="containsBlanks" dxfId="52" priority="54">
      <formula>LEN(TRIM(D38))=0</formula>
    </cfRule>
  </conditionalFormatting>
  <conditionalFormatting sqref="D42">
    <cfRule type="containsBlanks" dxfId="51" priority="52">
      <formula>LEN(TRIM(D42))=0</formula>
    </cfRule>
  </conditionalFormatting>
  <conditionalFormatting sqref="D43">
    <cfRule type="containsBlanks" dxfId="50" priority="51">
      <formula>LEN(TRIM(D43))=0</formula>
    </cfRule>
  </conditionalFormatting>
  <conditionalFormatting sqref="D44">
    <cfRule type="containsBlanks" dxfId="49" priority="50">
      <formula>LEN(TRIM(D44))=0</formula>
    </cfRule>
  </conditionalFormatting>
  <conditionalFormatting sqref="D45:D47">
    <cfRule type="containsBlanks" dxfId="48" priority="49">
      <formula>LEN(TRIM(D45))=0</formula>
    </cfRule>
  </conditionalFormatting>
  <conditionalFormatting sqref="D48:D50">
    <cfRule type="containsBlanks" dxfId="47" priority="48">
      <formula>LEN(TRIM(D48))=0</formula>
    </cfRule>
  </conditionalFormatting>
  <conditionalFormatting sqref="D51">
    <cfRule type="containsBlanks" dxfId="46" priority="47">
      <formula>LEN(TRIM(D51))=0</formula>
    </cfRule>
  </conditionalFormatting>
  <conditionalFormatting sqref="D52">
    <cfRule type="containsBlanks" dxfId="45" priority="46">
      <formula>LEN(TRIM(D52))=0</formula>
    </cfRule>
  </conditionalFormatting>
  <conditionalFormatting sqref="D53">
    <cfRule type="containsBlanks" dxfId="44" priority="45">
      <formula>LEN(TRIM(D53))=0</formula>
    </cfRule>
  </conditionalFormatting>
  <conditionalFormatting sqref="D54:D73 D75:D79">
    <cfRule type="containsBlanks" dxfId="43" priority="44">
      <formula>LEN(TRIM(D54))=0</formula>
    </cfRule>
  </conditionalFormatting>
  <conditionalFormatting sqref="D74">
    <cfRule type="containsBlanks" dxfId="42" priority="43">
      <formula>LEN(TRIM(D74))=0</formula>
    </cfRule>
  </conditionalFormatting>
  <conditionalFormatting sqref="D80:D81">
    <cfRule type="containsBlanks" dxfId="41" priority="42">
      <formula>LEN(TRIM(D80))=0</formula>
    </cfRule>
  </conditionalFormatting>
  <conditionalFormatting sqref="D82:D88">
    <cfRule type="containsBlanks" dxfId="40" priority="41">
      <formula>LEN(TRIM(D82))=0</formula>
    </cfRule>
  </conditionalFormatting>
  <conditionalFormatting sqref="D89:D91 D95">
    <cfRule type="containsBlanks" dxfId="39" priority="40">
      <formula>LEN(TRIM(D89))=0</formula>
    </cfRule>
  </conditionalFormatting>
  <conditionalFormatting sqref="D92:D94">
    <cfRule type="containsBlanks" dxfId="38" priority="39">
      <formula>LEN(TRIM(D92))=0</formula>
    </cfRule>
  </conditionalFormatting>
  <conditionalFormatting sqref="D96:D98">
    <cfRule type="containsBlanks" dxfId="37" priority="38">
      <formula>LEN(TRIM(D96))=0</formula>
    </cfRule>
  </conditionalFormatting>
  <conditionalFormatting sqref="D100">
    <cfRule type="containsBlanks" dxfId="36" priority="37">
      <formula>LEN(TRIM(D100))=0</formula>
    </cfRule>
  </conditionalFormatting>
  <conditionalFormatting sqref="D99">
    <cfRule type="containsBlanks" dxfId="35" priority="36">
      <formula>LEN(TRIM(D99))=0</formula>
    </cfRule>
  </conditionalFormatting>
  <conditionalFormatting sqref="Q7:Q8">
    <cfRule type="cellIs" dxfId="34" priority="34" operator="equal">
      <formula>"NEVYHOVUJE"</formula>
    </cfRule>
    <cfRule type="cellIs" dxfId="33" priority="35" operator="equal">
      <formula>"VYHOVUJE"</formula>
    </cfRule>
  </conditionalFormatting>
  <conditionalFormatting sqref="O7:O8">
    <cfRule type="notContainsBlanks" dxfId="32" priority="32">
      <formula>LEN(TRIM(O7))&gt;0</formula>
    </cfRule>
    <cfRule type="containsBlanks" dxfId="31" priority="33">
      <formula>LEN(TRIM(O7))=0</formula>
    </cfRule>
  </conditionalFormatting>
  <conditionalFormatting sqref="O7:O8">
    <cfRule type="notContainsBlanks" dxfId="30" priority="31">
      <formula>LEN(TRIM(O7))&gt;0</formula>
    </cfRule>
  </conditionalFormatting>
  <conditionalFormatting sqref="Q9">
    <cfRule type="cellIs" dxfId="29" priority="29" operator="equal">
      <formula>"NEVYHOVUJE"</formula>
    </cfRule>
    <cfRule type="cellIs" dxfId="28" priority="30" operator="equal">
      <formula>"VYHOVUJE"</formula>
    </cfRule>
  </conditionalFormatting>
  <conditionalFormatting sqref="O9">
    <cfRule type="notContainsBlanks" dxfId="27" priority="27">
      <formula>LEN(TRIM(O9))&gt;0</formula>
    </cfRule>
    <cfRule type="containsBlanks" dxfId="26" priority="28">
      <formula>LEN(TRIM(O9))=0</formula>
    </cfRule>
  </conditionalFormatting>
  <conditionalFormatting sqref="O9">
    <cfRule type="notContainsBlanks" dxfId="25" priority="26">
      <formula>LEN(TRIM(O9))&gt;0</formula>
    </cfRule>
  </conditionalFormatting>
  <conditionalFormatting sqref="Q10">
    <cfRule type="cellIs" dxfId="24" priority="24" operator="equal">
      <formula>"NEVYHOVUJE"</formula>
    </cfRule>
    <cfRule type="cellIs" dxfId="23" priority="25" operator="equal">
      <formula>"VYHOVUJE"</formula>
    </cfRule>
  </conditionalFormatting>
  <conditionalFormatting sqref="O10">
    <cfRule type="notContainsBlanks" dxfId="22" priority="22">
      <formula>LEN(TRIM(O10))&gt;0</formula>
    </cfRule>
    <cfRule type="containsBlanks" dxfId="21" priority="23">
      <formula>LEN(TRIM(O10))=0</formula>
    </cfRule>
  </conditionalFormatting>
  <conditionalFormatting sqref="O10">
    <cfRule type="notContainsBlanks" dxfId="20" priority="21">
      <formula>LEN(TRIM(O10))&gt;0</formula>
    </cfRule>
  </conditionalFormatting>
  <conditionalFormatting sqref="Q11 Q15 Q19 Q23 Q27 Q31 Q35 Q39 Q43 Q47 Q51 Q55 Q59 Q63 Q67 Q71 Q75 Q79 Q83 Q87 Q91 Q95 Q99">
    <cfRule type="cellIs" dxfId="19" priority="19" operator="equal">
      <formula>"NEVYHOVUJE"</formula>
    </cfRule>
    <cfRule type="cellIs" dxfId="18" priority="20" operator="equal">
      <formula>"VYHOVUJE"</formula>
    </cfRule>
  </conditionalFormatting>
  <conditionalFormatting sqref="O11 O15 O19 O23 O27 O31 O35 O39 O43 O47 O51 O55 O59 O63 O67 O71 O75 O79 O83 O87 O91 O95 O99">
    <cfRule type="notContainsBlanks" dxfId="17" priority="17">
      <formula>LEN(TRIM(O11))&gt;0</formula>
    </cfRule>
    <cfRule type="containsBlanks" dxfId="16" priority="18">
      <formula>LEN(TRIM(O11))=0</formula>
    </cfRule>
  </conditionalFormatting>
  <conditionalFormatting sqref="O11 O15 O19 O23 O27 O31 O35 O39 O43 O47 O51 O55 O59 O63 O67 O71 O75 O79 O83 O87 O91 O95 O99">
    <cfRule type="notContainsBlanks" dxfId="15" priority="16">
      <formula>LEN(TRIM(O11))&gt;0</formula>
    </cfRule>
  </conditionalFormatting>
  <conditionalFormatting sqref="Q12 Q16 Q20 Q24 Q28 Q32 Q36 Q40 Q44 Q48 Q52 Q56 Q60 Q64 Q68 Q72 Q76 Q80 Q84 Q88 Q92 Q96 Q100">
    <cfRule type="cellIs" dxfId="14" priority="14" operator="equal">
      <formula>"NEVYHOVUJE"</formula>
    </cfRule>
    <cfRule type="cellIs" dxfId="13" priority="15" operator="equal">
      <formula>"VYHOVUJE"</formula>
    </cfRule>
  </conditionalFormatting>
  <conditionalFormatting sqref="O12 O16 O20 O24 O28 O32 O36 O40 O44 O48 O52 O56 O60 O64 O68 O72 O76 O80 O84 O88 O92 O96 O100">
    <cfRule type="notContainsBlanks" dxfId="12" priority="12">
      <formula>LEN(TRIM(O12))&gt;0</formula>
    </cfRule>
    <cfRule type="containsBlanks" dxfId="11" priority="13">
      <formula>LEN(TRIM(O12))=0</formula>
    </cfRule>
  </conditionalFormatting>
  <conditionalFormatting sqref="O12 O16 O20 O24 O28 O32 O36 O40 O44 O48 O52 O56 O60 O64 O68 O72 O76 O80 O84 O88 O92 O96 O100">
    <cfRule type="notContainsBlanks" dxfId="10" priority="11">
      <formula>LEN(TRIM(O12))&gt;0</formula>
    </cfRule>
  </conditionalFormatting>
  <conditionalFormatting sqref="Q13 Q17 Q21 Q25 Q29 Q33 Q37 Q41 Q45 Q49 Q53 Q57 Q61 Q65 Q69 Q73 Q77 Q81 Q85 Q89 Q93 Q97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O13 O17 O21 O25 O29 O33 O37 O41 O45 O49 O53 O57 O61 O65 O69 O73 O77 O81 O85 O89 O93 O97">
    <cfRule type="notContainsBlanks" dxfId="7" priority="7">
      <formula>LEN(TRIM(O13))&gt;0</formula>
    </cfRule>
    <cfRule type="containsBlanks" dxfId="6" priority="8">
      <formula>LEN(TRIM(O13))=0</formula>
    </cfRule>
  </conditionalFormatting>
  <conditionalFormatting sqref="O13 O17 O21 O25 O29 O33 O37 O41 O45 O49 O53 O57 O61 O65 O69 O73 O77 O81 O85 O89 O93 O97">
    <cfRule type="notContainsBlanks" dxfId="5" priority="6">
      <formula>LEN(TRIM(O13))&gt;0</formula>
    </cfRule>
  </conditionalFormatting>
  <conditionalFormatting sqref="Q14 Q18 Q22 Q26 Q30 Q34 Q38 Q42 Q46 Q50 Q54 Q58 Q62 Q66 Q70 Q74 Q78 Q82 Q86 Q90 Q94 Q98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O14 O18 O22 O26 O30 O34 O38 O42 O46 O50 O54 O58 O62 O66 O70 O74 O78 O82 O86 O90 O94 O98">
    <cfRule type="notContainsBlanks" dxfId="2" priority="2">
      <formula>LEN(TRIM(O14))&gt;0</formula>
    </cfRule>
    <cfRule type="containsBlanks" dxfId="1" priority="3">
      <formula>LEN(TRIM(O14))=0</formula>
    </cfRule>
  </conditionalFormatting>
  <conditionalFormatting sqref="O14 O18 O22 O26 O30 O34 O38 O42 O46 O50 O54 O58 O62 O66 O70 O74 O78 O82 O86 O90 O94 O98">
    <cfRule type="notContainsBlanks" dxfId="0" priority="1">
      <formula>LEN(TRIM(O14))&gt;0</formula>
    </cfRule>
  </conditionalFormatting>
  <pageMargins left="0.70866141732283472" right="0.70866141732283472" top="0.78740157480314965" bottom="0.78740157480314965" header="0.31496062992125984" footer="0.31496062992125984"/>
  <pageSetup paperSize="9" scale="4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2016-10-04T13:50:10Z</cp:lastPrinted>
  <dcterms:created xsi:type="dcterms:W3CDTF">2014-03-05T12:43:32Z</dcterms:created>
  <dcterms:modified xsi:type="dcterms:W3CDTF">2016-10-04T14:23:05Z</dcterms:modified>
</cp:coreProperties>
</file>