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0" windowWidth="14400" windowHeight="3675" activeTab="0"/>
  </bookViews>
  <sheets>
    <sheet name="Nábytek" sheetId="22" r:id="rId1"/>
  </sheets>
  <definedNames>
    <definedName name="_xlnm.Print_Area" localSheetId="0">'Nábytek'!$B$1:$Q$14</definedName>
  </definedNames>
  <calcPr calcId="145621"/>
</workbook>
</file>

<file path=xl/sharedStrings.xml><?xml version="1.0" encoding="utf-8"?>
<sst xmlns="http://schemas.openxmlformats.org/spreadsheetml/2006/main" count="56" uniqueCount="44">
  <si>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</si>
  <si>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</si>
  <si>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</si>
  <si>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</si>
  <si>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</si>
  <si>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</si>
  <si>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</si>
  <si>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Vyplní se automaticky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</si>
  <si>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</si>
  <si>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</si>
  <si>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</si>
  <si>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</si>
  <si>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</si>
  <si>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</si>
  <si>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</si>
  <si>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ks</t>
  </si>
  <si>
    <t>samostatná faktura</t>
  </si>
  <si>
    <t>Popis</t>
  </si>
  <si>
    <t>Ilustrační obrázek</t>
  </si>
  <si>
    <t>Místo dodání</t>
  </si>
  <si>
    <t>Kontaktní osoba 
k převzetí zboží</t>
  </si>
  <si>
    <t>Fakturace</t>
  </si>
  <si>
    <t>Měrná jednotka [MJ]</t>
  </si>
  <si>
    <t>Název</t>
  </si>
  <si>
    <t>Obchodní název + typ + délka záruky</t>
  </si>
  <si>
    <t>Tylova 59, Plzeň</t>
  </si>
  <si>
    <t xml:space="preserve">• montáž a doprava v ceně
</t>
  </si>
  <si>
    <t>stohovatelné platové židle</t>
  </si>
  <si>
    <t xml:space="preserve">Jednací křesílko čalouněné v ekologické kůži </t>
  </si>
  <si>
    <r>
      <t xml:space="preserve">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stohovatelná plastová židle vhodná pro vnitřní použití
  omyvatelná
podnož z ocelových profilů opatřených černou práškovou barvou
nosnost židle min.130 kg
barva pistáciová (popř. světle zelená)  
</t>
    </r>
  </si>
  <si>
    <t>Nábytek pro ZČU 010 - 2016</t>
  </si>
  <si>
    <t>Priloha_c._1_Kupni_smlouvy_technicka_specifikace_N-010-2016</t>
  </si>
  <si>
    <t>Kancelářské židle, standardní píst, pogumovaná kolečka (na lino)</t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</si>
  <si>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</t>
    </r>
    <r>
      <rPr>
        <b/>
        <sz val="11"/>
        <color theme="1"/>
        <rFont val="Calibri"/>
        <family val="2"/>
        <scheme val="minor"/>
      </rPr>
      <t xml:space="preserve"> (pogumovaná kolečka - lino)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do 130 kg</t>
    </r>
  </si>
  <si>
    <t>• montáž a doprava v ceně
• záruční servis do 3 dnů, pozáruční servis
• 5 let záruka</t>
  </si>
  <si>
    <t>UK PRA, Jungmannova 1</t>
  </si>
  <si>
    <t>Kancelářské židle, standardní píst, klasická kolečka (koberec)</t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</si>
  <si>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 </t>
    </r>
    <r>
      <rPr>
        <b/>
        <sz val="11"/>
        <color theme="1"/>
        <rFont val="Calibri"/>
        <family val="2"/>
        <scheme val="minor"/>
      </rPr>
      <t>(základní kolečka - koberec)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do 130 kg</t>
    </r>
  </si>
  <si>
    <t>Hana Bláhová, 
    e-mail: tisk@uk.zcu.cz
    tel.: +420 377 631 653</t>
  </si>
  <si>
    <t>Západočeská univerzita v Plzni, Copycentrum, Univerzitní 22, 306 14 Plzeň</t>
  </si>
  <si>
    <t>Mgr. Magda Šrajbová, 
37 763 7740</t>
  </si>
  <si>
    <t>Veronika Bílá, 
telefon 377633701</t>
  </si>
  <si>
    <r>
      <t xml:space="preserve">Kancelářská židle  splňující základní kritéria na kvalitní ergonomické sezení (i na dlouhodobé sezení u počítače).
</t>
    </r>
    <r>
      <rPr>
        <b/>
        <sz val="11"/>
        <color theme="1"/>
        <rFont val="Calibri"/>
        <family val="2"/>
        <scheme val="minor"/>
      </rPr>
      <t>Detailní popis -  (viz ilustrační obrázek):</t>
    </r>
    <r>
      <rPr>
        <sz val="11"/>
        <color theme="1"/>
        <rFont val="Calibri"/>
        <family val="2"/>
        <scheme val="minor"/>
      </rPr>
      <t xml:space="preserve">
min. nosnost 130 kg
stabilní ocelová chromová kostra
šířka sedáku 47 cm - 50 cm
barva černá
</t>
    </r>
  </si>
  <si>
    <r>
      <t xml:space="preserve"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kolečka o velikosti 65 mm</t>
    </r>
    <r>
      <rPr>
        <b/>
        <sz val="11"/>
        <color theme="1"/>
        <rFont val="Calibri"/>
        <family val="2"/>
        <scheme val="minor"/>
      </rPr>
      <t xml:space="preserve"> (základní kolečka - koberec)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do 130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</si>
</sst>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6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left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left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on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ont="1" applyFill="1" applyBorder="1" applyAlignment="1" applyProtection="1">
      <alignment horizontal="justify" vertical="center" wrapText="1"/>
      <protection/>
    </xf>
    <xf numFmtId="0" fontId="0" fillId="3" borderId="5" xfId="0" applyNumberFormat="1" applyFont="1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left" vertical="center" wrapText="1"/>
      <protection/>
    </xf>
    <xf numFmtId="0" fontId="0" fillId="3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11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6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18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190500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8011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18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133350</xdr:colOff>
      <xdr:row>14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41800" y="2338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084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16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56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964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317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10827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3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3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3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4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4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4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4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4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4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4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4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4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5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5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5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5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5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5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5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5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5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5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5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6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6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6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6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6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6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6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6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7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7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7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7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8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8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8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2021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8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8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8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8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8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190500</xdr:rowOff>
    </xdr:to>
    <xdr:pic>
      <xdr:nvPicPr>
        <xdr:cNvPr id="3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5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9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0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0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40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0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0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4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323850</xdr:colOff>
      <xdr:row>10</xdr:row>
      <xdr:rowOff>66675</xdr:rowOff>
    </xdr:from>
    <xdr:to>
      <xdr:col>6</xdr:col>
      <xdr:colOff>3857625</xdr:colOff>
      <xdr:row>10</xdr:row>
      <xdr:rowOff>3933825</xdr:rowOff>
    </xdr:to>
    <xdr:pic>
      <xdr:nvPicPr>
        <xdr:cNvPr id="4045" name="Obrázek 40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18078450"/>
          <a:ext cx="3533775" cy="386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</xdr:colOff>
      <xdr:row>9</xdr:row>
      <xdr:rowOff>342900</xdr:rowOff>
    </xdr:from>
    <xdr:to>
      <xdr:col>6</xdr:col>
      <xdr:colOff>4781550</xdr:colOff>
      <xdr:row>9</xdr:row>
      <xdr:rowOff>3638550</xdr:rowOff>
    </xdr:to>
    <xdr:pic>
      <xdr:nvPicPr>
        <xdr:cNvPr id="3868" name="Obrázek 3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4344650"/>
          <a:ext cx="4772025" cy="3286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0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0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0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0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7</xdr:row>
      <xdr:rowOff>180975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180975</xdr:rowOff>
    </xdr:to>
    <xdr:pic>
      <xdr:nvPicPr>
        <xdr:cNvPr id="42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2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2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2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2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200025</xdr:rowOff>
    </xdr:to>
    <xdr:pic>
      <xdr:nvPicPr>
        <xdr:cNvPr id="42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0</xdr:rowOff>
    </xdr:to>
    <xdr:pic>
      <xdr:nvPicPr>
        <xdr:cNvPr id="42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394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7</xdr:row>
      <xdr:rowOff>219075</xdr:rowOff>
    </xdr:to>
    <xdr:pic>
      <xdr:nvPicPr>
        <xdr:cNvPr id="42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6172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352425</xdr:rowOff>
    </xdr:from>
    <xdr:to>
      <xdr:col>6</xdr:col>
      <xdr:colOff>4867275</xdr:colOff>
      <xdr:row>7</xdr:row>
      <xdr:rowOff>3771900</xdr:rowOff>
    </xdr:to>
    <xdr:pic>
      <xdr:nvPicPr>
        <xdr:cNvPr id="4221" name="Obrázek 42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34700" y="6524625"/>
          <a:ext cx="4848225" cy="3419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28575</xdr:rowOff>
    </xdr:from>
    <xdr:to>
      <xdr:col>6</xdr:col>
      <xdr:colOff>4886325</xdr:colOff>
      <xdr:row>8</xdr:row>
      <xdr:rowOff>3886200</xdr:rowOff>
    </xdr:to>
    <xdr:pic>
      <xdr:nvPicPr>
        <xdr:cNvPr id="4222" name="Obrázek 4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10144125"/>
          <a:ext cx="4838700" cy="3857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190500</xdr:rowOff>
    </xdr:to>
    <xdr:pic>
      <xdr:nvPicPr>
        <xdr:cNvPr id="42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2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2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2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1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43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4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400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4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8038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6</xdr:row>
      <xdr:rowOff>409575</xdr:rowOff>
    </xdr:from>
    <xdr:to>
      <xdr:col>6</xdr:col>
      <xdr:colOff>4857750</xdr:colOff>
      <xdr:row>6</xdr:row>
      <xdr:rowOff>3971925</xdr:rowOff>
    </xdr:to>
    <xdr:pic>
      <xdr:nvPicPr>
        <xdr:cNvPr id="4398" name="Obrázek 43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9950" y="2581275"/>
          <a:ext cx="4743450" cy="3562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50" zoomScaleNormal="50" workbookViewId="0" topLeftCell="A14">
      <selection activeCell="H10" sqref="H10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12" customWidth="1"/>
    <col min="4" max="4" width="9.7109375" style="98" customWidth="1"/>
    <col min="5" max="5" width="9.00390625" style="16" customWidth="1"/>
    <col min="6" max="6" width="100.00390625" style="12" customWidth="1"/>
    <col min="7" max="7" width="73.28125" style="12" customWidth="1"/>
    <col min="8" max="8" width="29.140625" style="99" customWidth="1"/>
    <col min="9" max="9" width="23.57421875" style="99" customWidth="1"/>
    <col min="10" max="10" width="40.7109375" style="17" customWidth="1"/>
    <col min="11" max="11" width="25.8515625" style="62" customWidth="1"/>
    <col min="12" max="12" width="22.140625" style="99" customWidth="1"/>
    <col min="13" max="13" width="22.140625" style="99" hidden="1" customWidth="1"/>
    <col min="14" max="14" width="20.8515625" style="62" customWidth="1"/>
    <col min="15" max="15" width="22.28125" style="62" customWidth="1"/>
    <col min="16" max="16" width="21.00390625" style="62" customWidth="1"/>
    <col min="17" max="17" width="19.421875" style="62" customWidth="1"/>
    <col min="18" max="18" width="9.140625" style="62" customWidth="1"/>
    <col min="19" max="19" width="18.57421875" style="62" customWidth="1"/>
    <col min="20" max="16384" width="9.140625" style="62" customWidth="1"/>
  </cols>
  <sheetData>
    <row r="1" spans="2:13" s="17" customFormat="1" ht="24.6" customHeight="1">
      <c r="B1" s="44" t="s">
        <v>30</v>
      </c>
      <c r="C1" s="46"/>
      <c r="D1" s="16"/>
      <c r="E1" s="16"/>
      <c r="F1" s="12"/>
      <c r="G1" s="12"/>
      <c r="H1" s="12"/>
      <c r="I1" s="12"/>
      <c r="L1" s="12"/>
      <c r="M1" s="12"/>
    </row>
    <row r="2" spans="1:17" s="17" customFormat="1" ht="18.75" customHeight="1">
      <c r="A2" s="13"/>
      <c r="B2" s="13"/>
      <c r="C2" s="12"/>
      <c r="D2" s="10"/>
      <c r="E2" s="11"/>
      <c r="F2" s="12"/>
      <c r="G2" s="12"/>
      <c r="H2" s="12"/>
      <c r="I2" s="13"/>
      <c r="J2" s="13"/>
      <c r="K2" s="13"/>
      <c r="L2" s="12"/>
      <c r="M2" s="12"/>
      <c r="N2" s="13"/>
      <c r="O2" s="43" t="s">
        <v>31</v>
      </c>
      <c r="P2" s="43"/>
      <c r="Q2" s="43"/>
    </row>
    <row r="3" spans="2:17" s="17" customFormat="1" ht="19.9" customHeight="1">
      <c r="B3" s="47"/>
      <c r="C3" s="48" t="s">
        <v>7</v>
      </c>
      <c r="D3" s="49"/>
      <c r="E3" s="49"/>
      <c r="F3" s="49"/>
      <c r="G3" s="49"/>
      <c r="H3" s="50"/>
      <c r="I3" s="50"/>
      <c r="J3" s="50"/>
      <c r="K3" s="51"/>
      <c r="L3" s="52"/>
      <c r="M3" s="52"/>
      <c r="N3" s="51"/>
      <c r="O3" s="51"/>
      <c r="Q3" s="51"/>
    </row>
    <row r="4" spans="2:17" s="17" customFormat="1" ht="19.9" customHeight="1" thickBot="1">
      <c r="B4" s="53"/>
      <c r="C4" s="54" t="s">
        <v>3</v>
      </c>
      <c r="D4" s="49"/>
      <c r="E4" s="49"/>
      <c r="F4" s="49"/>
      <c r="G4" s="49"/>
      <c r="H4" s="49"/>
      <c r="I4" s="51"/>
      <c r="J4" s="51"/>
      <c r="K4" s="51"/>
      <c r="L4" s="12"/>
      <c r="M4" s="12"/>
      <c r="N4" s="51"/>
      <c r="O4" s="51"/>
      <c r="Q4" s="51"/>
    </row>
    <row r="5" spans="2:15" s="17" customFormat="1" ht="28.15" customHeight="1" thickBot="1">
      <c r="B5" s="14"/>
      <c r="C5" s="15"/>
      <c r="D5" s="16"/>
      <c r="E5" s="16"/>
      <c r="F5" s="12"/>
      <c r="G5" s="12"/>
      <c r="H5" s="100" t="s">
        <v>2</v>
      </c>
      <c r="I5" s="12"/>
      <c r="L5" s="12"/>
      <c r="M5" s="18"/>
      <c r="O5" s="100" t="s">
        <v>2</v>
      </c>
    </row>
    <row r="6" spans="2:17" s="17" customFormat="1" ht="61.5" thickBot="1" thickTop="1">
      <c r="B6" s="19" t="s">
        <v>1</v>
      </c>
      <c r="C6" s="20" t="s">
        <v>23</v>
      </c>
      <c r="D6" s="20" t="s">
        <v>0</v>
      </c>
      <c r="E6" s="20" t="s">
        <v>22</v>
      </c>
      <c r="F6" s="26" t="s">
        <v>17</v>
      </c>
      <c r="G6" s="20" t="s">
        <v>18</v>
      </c>
      <c r="H6" s="101" t="s">
        <v>24</v>
      </c>
      <c r="I6" s="20" t="s">
        <v>21</v>
      </c>
      <c r="J6" s="20" t="s">
        <v>8</v>
      </c>
      <c r="K6" s="21" t="s">
        <v>20</v>
      </c>
      <c r="L6" s="20" t="s">
        <v>19</v>
      </c>
      <c r="M6" s="22" t="s">
        <v>9</v>
      </c>
      <c r="N6" s="20" t="s">
        <v>10</v>
      </c>
      <c r="O6" s="102" t="s">
        <v>11</v>
      </c>
      <c r="P6" s="39" t="s">
        <v>12</v>
      </c>
      <c r="Q6" s="23" t="s">
        <v>13</v>
      </c>
    </row>
    <row r="7" spans="1:19" ht="315" customHeight="1" thickBot="1" thickTop="1">
      <c r="A7" s="55"/>
      <c r="B7" s="56">
        <v>1</v>
      </c>
      <c r="C7" s="57" t="s">
        <v>36</v>
      </c>
      <c r="D7" s="58">
        <v>2</v>
      </c>
      <c r="E7" s="59" t="s">
        <v>15</v>
      </c>
      <c r="F7" s="60" t="s">
        <v>43</v>
      </c>
      <c r="G7" s="57"/>
      <c r="H7" s="33"/>
      <c r="I7" s="61" t="s">
        <v>16</v>
      </c>
      <c r="J7" s="59" t="s">
        <v>34</v>
      </c>
      <c r="K7" s="61" t="s">
        <v>38</v>
      </c>
      <c r="L7" s="61" t="s">
        <v>39</v>
      </c>
      <c r="M7" s="34">
        <f>D7*N7</f>
        <v>12000</v>
      </c>
      <c r="N7" s="35">
        <v>6000</v>
      </c>
      <c r="O7" s="36"/>
      <c r="P7" s="37">
        <f>D7*O7</f>
        <v>0</v>
      </c>
      <c r="Q7" s="38" t="str">
        <f>IF(ISNUMBER(O7),IF(O7&gt;N7,"NEVYHOVUJE","VYHOVUJE")," ")</f>
        <v xml:space="preserve"> </v>
      </c>
      <c r="S7" s="55"/>
    </row>
    <row r="8" spans="2:19" ht="310.5" customHeight="1" thickTop="1">
      <c r="B8" s="63">
        <v>2</v>
      </c>
      <c r="C8" s="64" t="s">
        <v>32</v>
      </c>
      <c r="D8" s="65">
        <v>2</v>
      </c>
      <c r="E8" s="66" t="s">
        <v>15</v>
      </c>
      <c r="F8" s="67" t="s">
        <v>33</v>
      </c>
      <c r="G8" s="68"/>
      <c r="H8" s="5"/>
      <c r="I8" s="69" t="s">
        <v>16</v>
      </c>
      <c r="J8" s="70" t="s">
        <v>34</v>
      </c>
      <c r="K8" s="69" t="s">
        <v>40</v>
      </c>
      <c r="L8" s="69" t="s">
        <v>35</v>
      </c>
      <c r="M8" s="6">
        <f>D8*N8</f>
        <v>12000</v>
      </c>
      <c r="N8" s="7">
        <v>6000</v>
      </c>
      <c r="O8" s="8"/>
      <c r="P8" s="9">
        <f>D8*O8</f>
        <v>0</v>
      </c>
      <c r="Q8" s="25" t="str">
        <f aca="true" t="shared" si="0" ref="Q8:Q9">IF(ISNUMBER(O8),IF(O8&gt;N8,"NEVYHOVUJE","VYHOVUJE")," ")</f>
        <v xml:space="preserve"> </v>
      </c>
      <c r="S8" s="55"/>
    </row>
    <row r="9" spans="2:19" ht="306" customHeight="1" thickBot="1">
      <c r="B9" s="71">
        <v>3</v>
      </c>
      <c r="C9" s="72" t="s">
        <v>36</v>
      </c>
      <c r="D9" s="73">
        <v>2</v>
      </c>
      <c r="E9" s="74" t="s">
        <v>15</v>
      </c>
      <c r="F9" s="75" t="s">
        <v>37</v>
      </c>
      <c r="G9" s="76"/>
      <c r="H9" s="27"/>
      <c r="I9" s="77"/>
      <c r="J9" s="78" t="s">
        <v>34</v>
      </c>
      <c r="K9" s="77"/>
      <c r="L9" s="77"/>
      <c r="M9" s="28">
        <f>D9*N9</f>
        <v>12000</v>
      </c>
      <c r="N9" s="29">
        <v>6000</v>
      </c>
      <c r="O9" s="30"/>
      <c r="P9" s="31">
        <f>D9*O9</f>
        <v>0</v>
      </c>
      <c r="Q9" s="32" t="str">
        <f t="shared" si="0"/>
        <v xml:space="preserve"> </v>
      </c>
      <c r="S9" s="55"/>
    </row>
    <row r="10" spans="1:19" ht="315.75" customHeight="1" thickTop="1">
      <c r="A10" s="55"/>
      <c r="B10" s="63">
        <v>4</v>
      </c>
      <c r="C10" s="64" t="s">
        <v>28</v>
      </c>
      <c r="D10" s="65">
        <v>5</v>
      </c>
      <c r="E10" s="66" t="s">
        <v>15</v>
      </c>
      <c r="F10" s="67" t="s">
        <v>42</v>
      </c>
      <c r="G10" s="68"/>
      <c r="H10" s="5"/>
      <c r="I10" s="69" t="s">
        <v>16</v>
      </c>
      <c r="J10" s="69"/>
      <c r="K10" s="69" t="s">
        <v>41</v>
      </c>
      <c r="L10" s="69" t="s">
        <v>25</v>
      </c>
      <c r="M10" s="6">
        <f>D10*N10</f>
        <v>12500</v>
      </c>
      <c r="N10" s="7">
        <v>2500</v>
      </c>
      <c r="O10" s="8"/>
      <c r="P10" s="9">
        <f>D10*O10</f>
        <v>0</v>
      </c>
      <c r="Q10" s="25" t="str">
        <f>IF(ISNUMBER(O10),IF(O10&gt;N10,"NEVYHOVUJE","VYHOVUJE")," ")</f>
        <v xml:space="preserve"> </v>
      </c>
      <c r="S10" s="55"/>
    </row>
    <row r="11" spans="1:19" ht="315.75" customHeight="1" thickBot="1">
      <c r="A11" s="55"/>
      <c r="B11" s="71">
        <v>5</v>
      </c>
      <c r="C11" s="72" t="s">
        <v>27</v>
      </c>
      <c r="D11" s="73">
        <v>25</v>
      </c>
      <c r="E11" s="74" t="s">
        <v>15</v>
      </c>
      <c r="F11" s="79" t="s">
        <v>29</v>
      </c>
      <c r="G11" s="76"/>
      <c r="H11" s="27"/>
      <c r="I11" s="77" t="s">
        <v>16</v>
      </c>
      <c r="J11" s="77" t="s">
        <v>26</v>
      </c>
      <c r="K11" s="77"/>
      <c r="L11" s="77" t="s">
        <v>25</v>
      </c>
      <c r="M11" s="28">
        <f>D11*N11</f>
        <v>11250</v>
      </c>
      <c r="N11" s="29">
        <v>450</v>
      </c>
      <c r="O11" s="30"/>
      <c r="P11" s="31">
        <f>D11*O11</f>
        <v>0</v>
      </c>
      <c r="Q11" s="32" t="str">
        <f>IF(ISNUMBER(O11),IF(O11&gt;N11,"NEVYHOVUJE","VYHOVUJE")," ")</f>
        <v xml:space="preserve"> </v>
      </c>
      <c r="S11" s="55"/>
    </row>
    <row r="12" spans="1:19" ht="13.5" customHeight="1" thickBot="1" thickTop="1">
      <c r="A12" s="80"/>
      <c r="B12" s="80"/>
      <c r="C12" s="81"/>
      <c r="D12" s="80"/>
      <c r="E12" s="81"/>
      <c r="F12" s="81"/>
      <c r="G12" s="81"/>
      <c r="H12" s="80"/>
      <c r="I12" s="80"/>
      <c r="J12" s="81"/>
      <c r="K12" s="80"/>
      <c r="L12" s="80"/>
      <c r="M12" s="80"/>
      <c r="N12" s="80"/>
      <c r="O12" s="80"/>
      <c r="P12" s="80"/>
      <c r="Q12" s="80"/>
      <c r="S12" s="55"/>
    </row>
    <row r="13" spans="1:19" ht="60.75" customHeight="1" thickBot="1" thickTop="1">
      <c r="A13" s="82"/>
      <c r="B13" s="45" t="s">
        <v>5</v>
      </c>
      <c r="C13" s="45"/>
      <c r="D13" s="45"/>
      <c r="E13" s="45"/>
      <c r="F13" s="45"/>
      <c r="G13" s="45"/>
      <c r="H13" s="45"/>
      <c r="I13" s="1"/>
      <c r="J13" s="83"/>
      <c r="K13" s="84"/>
      <c r="L13" s="84"/>
      <c r="M13" s="2"/>
      <c r="N13" s="20" t="s">
        <v>6</v>
      </c>
      <c r="O13" s="41" t="s">
        <v>14</v>
      </c>
      <c r="P13" s="85"/>
      <c r="Q13" s="86"/>
      <c r="S13" s="55"/>
    </row>
    <row r="14" spans="1:17" ht="33" customHeight="1" thickBot="1" thickTop="1">
      <c r="A14" s="82"/>
      <c r="B14" s="87" t="s">
        <v>4</v>
      </c>
      <c r="C14" s="87"/>
      <c r="D14" s="87"/>
      <c r="E14" s="87"/>
      <c r="F14" s="87"/>
      <c r="G14" s="87"/>
      <c r="H14" s="87"/>
      <c r="I14" s="88"/>
      <c r="J14" s="24"/>
      <c r="K14" s="3"/>
      <c r="L14" s="3"/>
      <c r="M14" s="4"/>
      <c r="N14" s="40">
        <f>SUM(M7:M11)</f>
        <v>59750</v>
      </c>
      <c r="O14" s="42">
        <f>SUM(P7:P11)</f>
        <v>0</v>
      </c>
      <c r="P14" s="89"/>
      <c r="Q14" s="90"/>
    </row>
    <row r="15" spans="1:17" ht="14.25" customHeight="1" thickTop="1">
      <c r="A15" s="82"/>
      <c r="B15" s="91"/>
      <c r="C15" s="92"/>
      <c r="D15" s="93"/>
      <c r="E15" s="94"/>
      <c r="F15" s="92"/>
      <c r="G15" s="92"/>
      <c r="H15" s="95"/>
      <c r="I15" s="95"/>
      <c r="J15" s="96"/>
      <c r="K15" s="91"/>
      <c r="L15" s="95"/>
      <c r="M15" s="95"/>
      <c r="N15" s="91"/>
      <c r="O15" s="91"/>
      <c r="P15" s="91"/>
      <c r="Q15" s="91"/>
    </row>
    <row r="16" spans="3:13" ht="15">
      <c r="C16" s="17"/>
      <c r="D16" s="62"/>
      <c r="E16" s="17"/>
      <c r="F16" s="17"/>
      <c r="G16" s="17"/>
      <c r="H16" s="62"/>
      <c r="I16" s="62"/>
      <c r="L16" s="62"/>
      <c r="M16" s="62"/>
    </row>
    <row r="17" spans="3:13" ht="15">
      <c r="C17" s="17"/>
      <c r="D17" s="62"/>
      <c r="E17" s="17"/>
      <c r="F17" s="17"/>
      <c r="G17" s="17"/>
      <c r="H17" s="62"/>
      <c r="I17" s="62"/>
      <c r="L17" s="62"/>
      <c r="M17" s="62"/>
    </row>
    <row r="18" spans="3:13" ht="15">
      <c r="C18" s="17"/>
      <c r="D18" s="62"/>
      <c r="E18" s="17"/>
      <c r="F18" s="17"/>
      <c r="G18" s="17"/>
      <c r="H18" s="62"/>
      <c r="I18" s="62"/>
      <c r="L18" s="62"/>
      <c r="M18" s="62"/>
    </row>
    <row r="19" spans="3:13" ht="15">
      <c r="C19" s="17"/>
      <c r="D19" s="62"/>
      <c r="E19" s="17"/>
      <c r="F19" s="17"/>
      <c r="G19" s="17"/>
      <c r="H19" s="62"/>
      <c r="I19" s="62"/>
      <c r="L19" s="62"/>
      <c r="M19" s="62"/>
    </row>
    <row r="20" spans="3:13" ht="15">
      <c r="C20" s="17"/>
      <c r="D20" s="62"/>
      <c r="E20" s="17"/>
      <c r="F20" s="17"/>
      <c r="G20" s="17"/>
      <c r="H20" s="62"/>
      <c r="I20" s="62"/>
      <c r="L20" s="62"/>
      <c r="M20" s="62"/>
    </row>
    <row r="21" spans="3:13" ht="15">
      <c r="C21" s="17"/>
      <c r="D21" s="62"/>
      <c r="E21" s="17"/>
      <c r="F21" s="17"/>
      <c r="G21" s="17"/>
      <c r="H21" s="62"/>
      <c r="I21" s="62"/>
      <c r="L21" s="62"/>
      <c r="M21" s="62"/>
    </row>
    <row r="22" spans="3:13" ht="15">
      <c r="C22" s="17"/>
      <c r="D22" s="62"/>
      <c r="E22" s="17"/>
      <c r="F22" s="17"/>
      <c r="G22" s="17"/>
      <c r="H22" s="62"/>
      <c r="I22" s="62"/>
      <c r="L22" s="62"/>
      <c r="M22" s="62"/>
    </row>
    <row r="23" spans="3:13" ht="15">
      <c r="C23" s="17"/>
      <c r="D23" s="62"/>
      <c r="E23" s="17"/>
      <c r="F23" s="17"/>
      <c r="G23" s="17"/>
      <c r="H23" s="62"/>
      <c r="I23" s="62"/>
      <c r="L23" s="62"/>
      <c r="M23" s="62"/>
    </row>
    <row r="24" spans="3:13" ht="23.25">
      <c r="C24" s="17"/>
      <c r="D24" s="62"/>
      <c r="E24" s="17"/>
      <c r="F24" s="97"/>
      <c r="G24" s="17"/>
      <c r="H24" s="62"/>
      <c r="I24" s="62"/>
      <c r="L24" s="62"/>
      <c r="M24" s="62"/>
    </row>
    <row r="25" spans="3:13" ht="15">
      <c r="C25" s="17"/>
      <c r="D25" s="62"/>
      <c r="E25" s="17"/>
      <c r="F25" s="62"/>
      <c r="G25" s="17"/>
      <c r="H25" s="62"/>
      <c r="I25" s="62"/>
      <c r="L25" s="62"/>
      <c r="M25" s="62"/>
    </row>
    <row r="26" spans="3:13" ht="15">
      <c r="C26" s="17"/>
      <c r="D26" s="62"/>
      <c r="E26" s="17"/>
      <c r="F26" s="62"/>
      <c r="G26" s="17"/>
      <c r="H26" s="62"/>
      <c r="I26" s="62"/>
      <c r="L26" s="62"/>
      <c r="M26" s="62"/>
    </row>
    <row r="27" spans="3:13" ht="15">
      <c r="C27" s="17"/>
      <c r="D27" s="62"/>
      <c r="E27" s="17"/>
      <c r="F27" s="62"/>
      <c r="G27" s="17"/>
      <c r="H27" s="62"/>
      <c r="I27" s="62"/>
      <c r="L27" s="62"/>
      <c r="M27" s="62"/>
    </row>
    <row r="28" spans="3:13" ht="15">
      <c r="C28" s="17"/>
      <c r="D28" s="62"/>
      <c r="E28" s="17"/>
      <c r="F28" s="62"/>
      <c r="G28" s="17"/>
      <c r="H28" s="62"/>
      <c r="I28" s="62"/>
      <c r="L28" s="62"/>
      <c r="M28" s="62"/>
    </row>
    <row r="29" spans="3:13" ht="15">
      <c r="C29" s="17"/>
      <c r="D29" s="62"/>
      <c r="E29" s="17"/>
      <c r="F29" s="62"/>
      <c r="G29" s="17"/>
      <c r="H29" s="62"/>
      <c r="I29" s="62"/>
      <c r="L29" s="62"/>
      <c r="M29" s="62"/>
    </row>
    <row r="30" spans="3:13" ht="15">
      <c r="C30" s="17"/>
      <c r="D30" s="62"/>
      <c r="E30" s="17"/>
      <c r="F30" s="62"/>
      <c r="G30" s="17"/>
      <c r="H30" s="62"/>
      <c r="I30" s="62"/>
      <c r="L30" s="62"/>
      <c r="M30" s="62"/>
    </row>
    <row r="31" spans="3:13" ht="15">
      <c r="C31" s="17"/>
      <c r="D31" s="62"/>
      <c r="E31" s="17"/>
      <c r="F31" s="62"/>
      <c r="G31" s="17"/>
      <c r="H31" s="62"/>
      <c r="I31" s="62"/>
      <c r="L31" s="62"/>
      <c r="M31" s="62"/>
    </row>
    <row r="32" spans="3:13" ht="15">
      <c r="C32" s="17"/>
      <c r="D32" s="62"/>
      <c r="E32" s="17"/>
      <c r="F32" s="62"/>
      <c r="G32" s="17"/>
      <c r="H32" s="62"/>
      <c r="I32" s="62"/>
      <c r="L32" s="62"/>
      <c r="M32" s="62"/>
    </row>
    <row r="33" spans="3:13" ht="15">
      <c r="C33" s="17"/>
      <c r="D33" s="62"/>
      <c r="E33" s="17"/>
      <c r="F33" s="62"/>
      <c r="G33" s="17"/>
      <c r="H33" s="62"/>
      <c r="I33" s="62"/>
      <c r="L33" s="62"/>
      <c r="M33" s="62"/>
    </row>
    <row r="34" spans="3:13" ht="15">
      <c r="C34" s="17"/>
      <c r="D34" s="62"/>
      <c r="E34" s="17"/>
      <c r="F34" s="62"/>
      <c r="G34" s="17"/>
      <c r="H34" s="62"/>
      <c r="I34" s="62"/>
      <c r="L34" s="62"/>
      <c r="M34" s="62"/>
    </row>
    <row r="35" spans="3:13" ht="15">
      <c r="C35" s="17"/>
      <c r="D35" s="62"/>
      <c r="E35" s="17"/>
      <c r="F35" s="62"/>
      <c r="G35" s="17"/>
      <c r="H35" s="62"/>
      <c r="I35" s="62"/>
      <c r="L35" s="62"/>
      <c r="M35" s="62"/>
    </row>
    <row r="36" spans="3:13" ht="15">
      <c r="C36" s="17"/>
      <c r="D36" s="62"/>
      <c r="E36" s="17"/>
      <c r="F36" s="62"/>
      <c r="G36" s="17"/>
      <c r="H36" s="62"/>
      <c r="I36" s="62"/>
      <c r="L36" s="62"/>
      <c r="M36" s="62"/>
    </row>
    <row r="37" spans="3:13" ht="15">
      <c r="C37" s="17"/>
      <c r="D37" s="62"/>
      <c r="E37" s="17"/>
      <c r="F37" s="62"/>
      <c r="G37" s="17"/>
      <c r="H37" s="62"/>
      <c r="I37" s="62"/>
      <c r="L37" s="62"/>
      <c r="M37" s="62"/>
    </row>
    <row r="38" spans="3:13" ht="15">
      <c r="C38" s="17"/>
      <c r="D38" s="62"/>
      <c r="E38" s="17"/>
      <c r="F38" s="62"/>
      <c r="G38" s="17"/>
      <c r="H38" s="62"/>
      <c r="I38" s="62"/>
      <c r="L38" s="62"/>
      <c r="M38" s="62"/>
    </row>
    <row r="39" spans="3:13" ht="15">
      <c r="C39" s="17"/>
      <c r="D39" s="62"/>
      <c r="E39" s="17"/>
      <c r="F39" s="62"/>
      <c r="G39" s="17"/>
      <c r="H39" s="62"/>
      <c r="I39" s="62"/>
      <c r="L39" s="62"/>
      <c r="M39" s="62"/>
    </row>
    <row r="40" spans="3:13" ht="15">
      <c r="C40" s="17"/>
      <c r="D40" s="62"/>
      <c r="E40" s="17"/>
      <c r="F40" s="62"/>
      <c r="G40" s="17"/>
      <c r="H40" s="62"/>
      <c r="I40" s="62"/>
      <c r="L40" s="62"/>
      <c r="M40" s="62"/>
    </row>
    <row r="41" spans="3:13" ht="15">
      <c r="C41" s="17"/>
      <c r="D41" s="62"/>
      <c r="E41" s="17"/>
      <c r="F41" s="62"/>
      <c r="G41" s="17"/>
      <c r="H41" s="62"/>
      <c r="I41" s="62"/>
      <c r="L41" s="62"/>
      <c r="M41" s="62"/>
    </row>
    <row r="42" spans="3:13" ht="15">
      <c r="C42" s="17"/>
      <c r="D42" s="62"/>
      <c r="E42" s="17"/>
      <c r="F42" s="62"/>
      <c r="G42" s="17"/>
      <c r="H42" s="62"/>
      <c r="I42" s="62"/>
      <c r="L42" s="62"/>
      <c r="M42" s="62"/>
    </row>
    <row r="43" spans="3:13" ht="15">
      <c r="C43" s="17"/>
      <c r="D43" s="62"/>
      <c r="E43" s="17"/>
      <c r="F43" s="62"/>
      <c r="G43" s="17"/>
      <c r="H43" s="62"/>
      <c r="I43" s="62"/>
      <c r="L43" s="62"/>
      <c r="M43" s="62"/>
    </row>
    <row r="44" spans="3:13" ht="15">
      <c r="C44" s="17"/>
      <c r="D44" s="62"/>
      <c r="E44" s="17"/>
      <c r="F44" s="62"/>
      <c r="G44" s="17"/>
      <c r="H44" s="62"/>
      <c r="I44" s="62"/>
      <c r="L44" s="62"/>
      <c r="M44" s="62"/>
    </row>
    <row r="45" spans="3:13" ht="15">
      <c r="C45" s="17"/>
      <c r="D45" s="62"/>
      <c r="E45" s="17"/>
      <c r="F45" s="62"/>
      <c r="G45" s="17"/>
      <c r="H45" s="62"/>
      <c r="I45" s="62"/>
      <c r="L45" s="62"/>
      <c r="M45" s="62"/>
    </row>
    <row r="46" spans="3:13" ht="15">
      <c r="C46" s="17"/>
      <c r="D46" s="62"/>
      <c r="E46" s="17"/>
      <c r="F46" s="62"/>
      <c r="G46" s="17"/>
      <c r="H46" s="62"/>
      <c r="I46" s="62"/>
      <c r="L46" s="62"/>
      <c r="M46" s="62"/>
    </row>
    <row r="47" spans="3:13" ht="15">
      <c r="C47" s="17"/>
      <c r="D47" s="62"/>
      <c r="E47" s="17"/>
      <c r="F47" s="62"/>
      <c r="G47" s="17"/>
      <c r="H47" s="62"/>
      <c r="I47" s="62"/>
      <c r="L47" s="62"/>
      <c r="M47" s="62"/>
    </row>
    <row r="48" spans="3:13" ht="15">
      <c r="C48" s="17"/>
      <c r="D48" s="62"/>
      <c r="E48" s="17"/>
      <c r="F48" s="62"/>
      <c r="G48" s="17"/>
      <c r="H48" s="62"/>
      <c r="I48" s="62"/>
      <c r="L48" s="62"/>
      <c r="M48" s="62"/>
    </row>
    <row r="49" spans="3:13" ht="15">
      <c r="C49" s="17"/>
      <c r="D49" s="62"/>
      <c r="E49" s="17"/>
      <c r="F49" s="62"/>
      <c r="G49" s="17"/>
      <c r="H49" s="62"/>
      <c r="I49" s="62"/>
      <c r="L49" s="62"/>
      <c r="M49" s="62"/>
    </row>
  </sheetData>
  <sheetProtection password="F79C" sheet="1" objects="1" scenarios="1" selectLockedCells="1"/>
  <mergeCells count="13">
    <mergeCell ref="O2:Q2"/>
    <mergeCell ref="B1:C1"/>
    <mergeCell ref="B13:H13"/>
    <mergeCell ref="K10:K11"/>
    <mergeCell ref="L10:L11"/>
    <mergeCell ref="I8:I9"/>
    <mergeCell ref="K8:K9"/>
    <mergeCell ref="L8:L9"/>
    <mergeCell ref="I10:I11"/>
    <mergeCell ref="J10:J11"/>
    <mergeCell ref="B14:H14"/>
    <mergeCell ref="O13:Q13"/>
    <mergeCell ref="O14:Q14"/>
  </mergeCells>
  <conditionalFormatting sqref="D11 B11">
    <cfRule type="containsBlanks" priority="77" dxfId="7">
      <formula>LEN(TRIM(B11))=0</formula>
    </cfRule>
  </conditionalFormatting>
  <conditionalFormatting sqref="H11">
    <cfRule type="containsBlanks" priority="75" dxfId="6">
      <formula>LEN(TRIM(H11))=0</formula>
    </cfRule>
    <cfRule type="notContainsBlanks" priority="76" dxfId="5">
      <formula>LEN(TRIM(H11))&gt;0</formula>
    </cfRule>
  </conditionalFormatting>
  <conditionalFormatting sqref="B11">
    <cfRule type="cellIs" priority="72" dxfId="4" operator="greaterThanOrEqual">
      <formula>1</formula>
    </cfRule>
  </conditionalFormatting>
  <conditionalFormatting sqref="B4">
    <cfRule type="containsBlanks" priority="58" dxfId="6">
      <formula>LEN(TRIM(B4))=0</formula>
    </cfRule>
    <cfRule type="notContainsBlanks" priority="59" dxfId="5">
      <formula>LEN(TRIM(B4))&gt;0</formula>
    </cfRule>
  </conditionalFormatting>
  <conditionalFormatting sqref="O11">
    <cfRule type="notContainsBlanks" priority="56" dxfId="3">
      <formula>LEN(TRIM(O11))&gt;0</formula>
    </cfRule>
    <cfRule type="containsBlanks" priority="57" dxfId="2">
      <formula>LEN(TRIM(O11))=0</formula>
    </cfRule>
  </conditionalFormatting>
  <conditionalFormatting sqref="Q11">
    <cfRule type="cellIs" priority="50" dxfId="1" operator="equal">
      <formula>"NEVYHOVUJE"</formula>
    </cfRule>
    <cfRule type="cellIs" priority="51" dxfId="0" operator="equal">
      <formula>"VYHOVUJE"</formula>
    </cfRule>
  </conditionalFormatting>
  <conditionalFormatting sqref="D10 B10">
    <cfRule type="containsBlanks" priority="26" dxfId="7">
      <formula>LEN(TRIM(B10))=0</formula>
    </cfRule>
  </conditionalFormatting>
  <conditionalFormatting sqref="H10">
    <cfRule type="containsBlanks" priority="24" dxfId="6">
      <formula>LEN(TRIM(H10))=0</formula>
    </cfRule>
    <cfRule type="notContainsBlanks" priority="25" dxfId="5">
      <formula>LEN(TRIM(H10))&gt;0</formula>
    </cfRule>
  </conditionalFormatting>
  <conditionalFormatting sqref="B10">
    <cfRule type="cellIs" priority="23" dxfId="4" operator="greaterThanOrEqual">
      <formula>1</formula>
    </cfRule>
  </conditionalFormatting>
  <conditionalFormatting sqref="O10">
    <cfRule type="notContainsBlanks" priority="21" dxfId="3">
      <formula>LEN(TRIM(O10))&gt;0</formula>
    </cfRule>
    <cfRule type="containsBlanks" priority="22" dxfId="2">
      <formula>LEN(TRIM(O10))=0</formula>
    </cfRule>
  </conditionalFormatting>
  <conditionalFormatting sqref="Q10">
    <cfRule type="cellIs" priority="19" dxfId="1" operator="equal">
      <formula>"NEVYHOVUJE"</formula>
    </cfRule>
    <cfRule type="cellIs" priority="20" dxfId="0" operator="equal">
      <formula>"VYHOVUJE"</formula>
    </cfRule>
  </conditionalFormatting>
  <conditionalFormatting sqref="D8:D9 B8:B9">
    <cfRule type="containsBlanks" priority="18" dxfId="7">
      <formula>LEN(TRIM(B8))=0</formula>
    </cfRule>
  </conditionalFormatting>
  <conditionalFormatting sqref="H8:H9">
    <cfRule type="containsBlanks" priority="16" dxfId="6">
      <formula>LEN(TRIM(H8))=0</formula>
    </cfRule>
    <cfRule type="notContainsBlanks" priority="17" dxfId="5">
      <formula>LEN(TRIM(H8))&gt;0</formula>
    </cfRule>
  </conditionalFormatting>
  <conditionalFormatting sqref="B8:B9">
    <cfRule type="cellIs" priority="15" dxfId="4" operator="greaterThanOrEqual">
      <formula>1</formula>
    </cfRule>
  </conditionalFormatting>
  <conditionalFormatting sqref="O8">
    <cfRule type="notContainsBlanks" priority="13" dxfId="3">
      <formula>LEN(TRIM(O8))&gt;0</formula>
    </cfRule>
    <cfRule type="containsBlanks" priority="14" dxfId="2">
      <formula>LEN(TRIM(O8))=0</formula>
    </cfRule>
  </conditionalFormatting>
  <conditionalFormatting sqref="O9">
    <cfRule type="notContainsBlanks" priority="11" dxfId="3">
      <formula>LEN(TRIM(O9))&gt;0</formula>
    </cfRule>
    <cfRule type="containsBlanks" priority="12" dxfId="2">
      <formula>LEN(TRIM(O9))=0</formula>
    </cfRule>
  </conditionalFormatting>
  <conditionalFormatting sqref="Q8:Q9">
    <cfRule type="cellIs" priority="9" dxfId="1" operator="equal">
      <formula>"NEVYHOVUJE"</formula>
    </cfRule>
    <cfRule type="cellIs" priority="10" dxfId="0" operator="equal">
      <formula>"VYHOVUJE"</formula>
    </cfRule>
  </conditionalFormatting>
  <conditionalFormatting sqref="D7 B7">
    <cfRule type="containsBlanks" priority="8" dxfId="7">
      <formula>LEN(TRIM(B7))=0</formula>
    </cfRule>
  </conditionalFormatting>
  <conditionalFormatting sqref="H7">
    <cfRule type="containsBlanks" priority="6" dxfId="6">
      <formula>LEN(TRIM(H7))=0</formula>
    </cfRule>
    <cfRule type="notContainsBlanks" priority="7" dxfId="5">
      <formula>LEN(TRIM(H7))&gt;0</formula>
    </cfRule>
  </conditionalFormatting>
  <conditionalFormatting sqref="B7">
    <cfRule type="cellIs" priority="5" dxfId="4" operator="greaterThanOrEqual">
      <formula>1</formula>
    </cfRule>
  </conditionalFormatting>
  <conditionalFormatting sqref="O7">
    <cfRule type="notContainsBlanks" priority="3" dxfId="3">
      <formula>LEN(TRIM(O7))&gt;0</formula>
    </cfRule>
    <cfRule type="containsBlanks" priority="4" dxfId="2">
      <formula>LEN(TRIM(O7))=0</formula>
    </cfRule>
  </conditionalFormatting>
  <conditionalFormatting sqref="Q7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1">
    <dataValidation type="list" showInputMessage="1" showErrorMessage="1" sqref="E7:E1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2016-09-14T07:57:04Z</cp:lastPrinted>
  <dcterms:created xsi:type="dcterms:W3CDTF">2014-03-05T12:43:32Z</dcterms:created>
  <dcterms:modified xsi:type="dcterms:W3CDTF">2016-09-29T08:26:57Z</dcterms:modified>
  <cp:category/>
  <cp:version/>
  <cp:contentType/>
  <cp:contentStatus/>
</cp:coreProperties>
</file>