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720" yWindow="2076" windowWidth="14400" windowHeight="3672" tabRatio="939"/>
  </bookViews>
  <sheets>
    <sheet name="Tonery" sheetId="22" r:id="rId1"/>
  </sheets>
  <definedNames>
    <definedName name="_xlnm.Print_Area" localSheetId="0">Tonery!$A$1:$Q$38</definedName>
  </definedNames>
  <calcPr calcId="145621"/>
</workbook>
</file>

<file path=xl/calcChain.xml><?xml version="1.0" encoding="utf-8"?>
<calcChain xmlns="http://schemas.openxmlformats.org/spreadsheetml/2006/main">
  <c r="M31" i="22" l="1"/>
  <c r="M32" i="22"/>
  <c r="Q27" i="22" l="1"/>
  <c r="Q28" i="22"/>
  <c r="Q29" i="22"/>
  <c r="Q30" i="22"/>
  <c r="Q31" i="22"/>
  <c r="Q32" i="22"/>
  <c r="Q33" i="22"/>
  <c r="Q34" i="22"/>
  <c r="Q35" i="22"/>
  <c r="P30" i="22"/>
  <c r="P31" i="22"/>
  <c r="P32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3" i="22"/>
  <c r="M34" i="22"/>
  <c r="M35" i="22"/>
  <c r="P7" i="22"/>
  <c r="P8" i="22"/>
  <c r="P9" i="22"/>
  <c r="P10" i="22"/>
  <c r="P24" i="22"/>
  <c r="P25" i="22"/>
  <c r="P26" i="22"/>
  <c r="P27" i="22"/>
  <c r="P28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9" i="22"/>
  <c r="P33" i="22"/>
  <c r="P34" i="22"/>
  <c r="P35" i="22"/>
  <c r="O38" i="22" l="1"/>
  <c r="N38" i="22"/>
</calcChain>
</file>

<file path=xl/sharedStrings.xml><?xml version="1.0" encoding="utf-8"?>
<sst xmlns="http://schemas.openxmlformats.org/spreadsheetml/2006/main" count="151" uniqueCount="102">
  <si>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</si>
  <si>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</si>
  <si>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</si>
  <si>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</si>
  <si>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</si>
  <si>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</si>
  <si>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</si>
  <si>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</si>
  <si>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</si>
  <si>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</si>
  <si>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</si>
  <si>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</si>
  <si>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</si>
  <si>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</si>
  <si>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</si>
  <si>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</t>
    </r>
    <r>
      <rPr>
        <b/>
        <i/>
        <sz val="11"/>
        <rFont val="Calibri"/>
        <family val="2"/>
        <charset val="238"/>
        <scheme val="minor"/>
      </rPr>
      <t>(</t>
    </r>
    <r>
      <rPr>
        <b/>
        <i/>
        <sz val="11"/>
        <color rgb="FFFF0000"/>
        <rFont val="Calibri"/>
        <family val="2"/>
        <charset val="238"/>
        <scheme val="minor"/>
      </rPr>
      <t>UCHAZEČ</t>
    </r>
    <r>
      <rPr>
        <i/>
        <sz val="11"/>
        <color rgb="FFFF0000"/>
        <rFont val="Calibri"/>
        <family val="2"/>
        <charset val="238"/>
        <scheme val="minor"/>
      </rPr>
      <t xml:space="preserve"> </t>
    </r>
    <r>
      <rPr>
        <b/>
        <i/>
        <sz val="11"/>
        <rFont val="Calibri"/>
        <family val="2"/>
        <charset val="238"/>
        <scheme val="minor"/>
      </rPr>
      <t>poté uvede tyto údaje na faktuře)</t>
    </r>
  </si>
  <si>
    <t>ks</t>
  </si>
  <si>
    <t>pásová jednotka do tiskárny OKI MC352dn</t>
  </si>
  <si>
    <t>1.</t>
  </si>
  <si>
    <t xml:space="preserve"> Doc. Vlasta Radová,                 tel. 377 63 2547</t>
  </si>
  <si>
    <t>ZČU Plzeň, NTIS, Technická 8 (UN562),Plzeň</t>
  </si>
  <si>
    <t>2.</t>
  </si>
  <si>
    <t>Křenová Dana, 37763 1024</t>
  </si>
  <si>
    <t>3.</t>
  </si>
  <si>
    <t>Rektorát, univerzitní 8, UR404,Plzeň</t>
  </si>
  <si>
    <t>Jungmannova 3, Plzeň</t>
  </si>
  <si>
    <t>4.</t>
  </si>
  <si>
    <t>ANO</t>
  </si>
  <si>
    <t>Preparation and Optimization of Creep Resistant Submicron-Structured Composite with Fe-Al Matrix and Al203 Particles. GA14-24252S</t>
  </si>
  <si>
    <t>ZČU v Plzni, Univerzitní 22, FS, UK111</t>
  </si>
  <si>
    <t>VCTT - pí Krotáková, tel:37763 8051</t>
  </si>
  <si>
    <t>ÚCV Magda Edlová,        37763 1907</t>
  </si>
  <si>
    <t>5.</t>
  </si>
  <si>
    <t>ZČU-FAV, Technická 8, Plzeň , UC 431</t>
  </si>
  <si>
    <t>Ing. Šebesta, tel.37763 2131</t>
  </si>
  <si>
    <t>6.</t>
  </si>
  <si>
    <t>7.</t>
  </si>
  <si>
    <t>EO - pí Vlková tel:37763 1146</t>
  </si>
  <si>
    <t>Univerzitní 8,rektorát, kanclář 218,Plzeň</t>
  </si>
  <si>
    <t xml:space="preserve">Toner do tiskárny OKI B431dn – černý   </t>
  </si>
  <si>
    <t>toner do multifunkčního stroje UTAX CDC 5520 - black</t>
  </si>
  <si>
    <t>toner do multifunkčního stroje UTAX CDC 5520 - cyan</t>
  </si>
  <si>
    <t>toner do multifunkčního stroje UTAX CDC 5520 - magenta</t>
  </si>
  <si>
    <t>toner do multifunkčního stroje UTAX CDC 5520 - yellow</t>
  </si>
  <si>
    <t>PS NVZ - M.Endresová, tel.: 37763 1320</t>
  </si>
  <si>
    <t>Univerzitní 8, Plzeň, rektorát, UR 119</t>
  </si>
  <si>
    <t>8.</t>
  </si>
  <si>
    <t>toner do multifunkčního zařízení Triumph Adler 3505ci černý</t>
  </si>
  <si>
    <t>toner do multifunkčního zařízení Triumph Adler 3505ci modrý</t>
  </si>
  <si>
    <t>toner do multifunkčního zařízení Triumph Adler 3505ci červený</t>
  </si>
  <si>
    <t>toner do multifunkčního zařízení Triumph Adler 3505ci žlutý</t>
  </si>
  <si>
    <t>9.</t>
  </si>
  <si>
    <t xml:space="preserve">R - pí Hodysová, tel: 37763 1001 </t>
  </si>
  <si>
    <t xml:space="preserve">Univerzitní 8, Plzeň, rektorát, </t>
  </si>
  <si>
    <t xml:space="preserve">toner do tiskárny OKI MC352dn - černý </t>
  </si>
  <si>
    <t xml:space="preserve">toner do tiskárny OKI MC352dn - magenta </t>
  </si>
  <si>
    <t>toner do tiskárny OKI MC352dn - cyan</t>
  </si>
  <si>
    <t xml:space="preserve">toner do tiskárny OKI MC352dn - žlutý </t>
  </si>
  <si>
    <t>Originální, nebo kompatibilní toner splňující podmínky certifikátu STMC. Minimální výtěžnost při 5% pokrytí 3500 stran A4.</t>
  </si>
  <si>
    <t>Originální, nebo kompatibilní toner splňující podmínky certifikátu STMC. Minimální výtěžnost při 5% pokrytí 2000 stran A4.</t>
  </si>
  <si>
    <t>sada</t>
  </si>
  <si>
    <t>Priloha_c._1_Kupni_smlouvy_technicka_specifikace_T-026-2016</t>
  </si>
  <si>
    <t>Originální, nebo kompatibilní toner splňující podmínky certifikátu STMC. Minimální výtěžnost při 5% pokrytí  2000 stran A4.</t>
  </si>
  <si>
    <t>Originální, nebo kompatibilní toner splňující podmínky certifikátu STMC. Minimální výtěžnost při 5% pokrytí  3400 stran A4.</t>
  </si>
  <si>
    <t>Originální, nebo kompatibilní toner splňující podmínky certifikátu STMC. Minimální výtěžnost při 5% pokrytí 2900 stran A4.</t>
  </si>
  <si>
    <t>Originální, nebo kompatibilní toner splňující podmínky certifikátu STMC. Minimální výtěžnost při 5% pokrytí  2900 stran A4.</t>
  </si>
  <si>
    <t>Originální, nebo kompatibilní toner splňující podmínky certifikátu STMC. Minimální výtěžnost při 5% pokrytí 15000 str. A4</t>
  </si>
  <si>
    <t>toner do tiskárny LEXMARK MS415DN</t>
  </si>
  <si>
    <t>Originální, nebo kompatibilní toner splňující podmínky certifikátu STMC. Minimální výtěžnost při 5% pokrytí  25000 stran A4</t>
  </si>
  <si>
    <t>Originální, nebo kompatibilní toner splňující podmínky certifikátu STMC. Minimální výtěžnost při 5% pokrytí 15000 stran A4</t>
  </si>
  <si>
    <t xml:space="preserve">Originální, nebo kompatibilní toner splňující podmínky certifikátu STMC. Minimální výtěžnost při 5% pokrytí 6 000 stran A4. </t>
  </si>
  <si>
    <t>Originální, nebo kompatibilní toner splňující podmínky certifikátu STMC. Minimální výtěžnost při 5% pokrytí 6 000 stran A4.</t>
  </si>
  <si>
    <t>Originální, nebo kompatibilní toner splňující podmínky certifikátu STMC. Minimální výtěžnost při 5% pokrytí 12 000 stran A4.</t>
  </si>
  <si>
    <t xml:space="preserve">Originální, nebo kompatibilní toner splňující podmínky certifikátu STMC. Minimální výtěžnost při 5% pokrytí 7000 stran A4. </t>
  </si>
  <si>
    <t>Originální toner  ,výtěžnost 10000 stran A4</t>
  </si>
  <si>
    <t>Originální toner. Výtěžnost 12 000 stran A4.</t>
  </si>
  <si>
    <t>Originální pásová jednotka - min.výtěžnost 60 000 str. A4</t>
  </si>
  <si>
    <t xml:space="preserve">Originální, nebo kompatibilní toner splňující podmínky certifikátu STMC. Minimální výtěžnost při 5% pokrytí 15000 stran A4. </t>
  </si>
  <si>
    <t>samostatná faktura</t>
  </si>
  <si>
    <t xml:space="preserve">toner do tiskárny UTAX CD1116 - černý </t>
  </si>
  <si>
    <t xml:space="preserve">toner pro kopirku Triump - Adler DCC6525 - černý </t>
  </si>
  <si>
    <t>Originální toner - black/ min. výtěžnost 2500 stran A4.</t>
  </si>
  <si>
    <t>Sada inkoustových náplní do tiskárny Canon MP600R- (sada 5 ks - černá, foto černá, azurová, purpurová a žlutá )</t>
  </si>
  <si>
    <t>Tonery - 026 - 2016</t>
  </si>
  <si>
    <t xml:space="preserve">toner pro tiskárnu Canon MF8340Cdn - černý </t>
  </si>
  <si>
    <t>Toner do tiskárny Canon IR 2200 černý</t>
  </si>
  <si>
    <t>toner pro tiskárnu Canon MF8340Cdn - žlutý</t>
  </si>
  <si>
    <t>toner pro tiskárnu Canon MF8340Cdn - cyan</t>
  </si>
  <si>
    <t>toner pro tiskárnu Canon MF8340Cdn - magenta</t>
  </si>
  <si>
    <t>toner do tiskárny OKI MC352dn - černý</t>
  </si>
  <si>
    <t>Toner Lexmark 60F2000 - černý</t>
  </si>
  <si>
    <t>toner do tiskárny OKI MC352dn - magenta</t>
  </si>
  <si>
    <t xml:space="preserve">toner do tiskárny OKI MC352dn - cyan </t>
  </si>
  <si>
    <t>Toner do tiskárny Xerox Phaser 3010/3040/wokrcentre 3045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</si>
  <si>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</si>
  <si>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</si>
  <si>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</si>
  <si>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</si>
  <si>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</si>
  <si>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</si>
  <si>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
</t>
  </si>
  <si>
    <t xml:space="preserve">Originální, nebo kompatibilní sada cartridgí splňující shodnou sytost, barevné podání, výtěžnost, oděrnost, odolnost vůči vlhkosti  s originální catridge, naplnění a vyčerpání do 100%. Každá sada obsahuje 5 ks náplní,
objem minimálně 1x26ml + 4x14ml.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</si>
</sst>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5" borderId="6" xfId="0" applyNumberFormat="1" applyFill="1" applyBorder="1" applyAlignment="1" applyProtection="1">
      <alignment horizontal="right" vertical="center" indent="1"/>
    </xf>
    <xf numFmtId="0" fontId="6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  <protection locked="0"/>
    </xf>
    <xf numFmtId="164" fontId="0" fillId="0" borderId="8" xfId="0" applyNumberFormat="1" applyBorder="1" applyAlignment="1" applyProtection="1">
      <alignment horizontal="right" vertical="center" indent="1"/>
    </xf>
    <xf numFmtId="0" fontId="6" fillId="3" borderId="10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  <protection locked="0"/>
    </xf>
    <xf numFmtId="164" fontId="0" fillId="0" borderId="10" xfId="0" applyNumberFormat="1" applyBorder="1" applyAlignment="1" applyProtection="1">
      <alignment horizontal="right" vertical="center" indent="1"/>
    </xf>
    <xf numFmtId="0" fontId="6" fillId="3" borderId="11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5" borderId="11" xfId="0" applyNumberFormat="1" applyFill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  <protection locked="0"/>
    </xf>
    <xf numFmtId="164" fontId="0" fillId="0" borderId="11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4" fillId="5" borderId="4" xfId="0" applyNumberFormat="1" applyFont="1" applyFill="1" applyBorder="1" applyAlignment="1" applyProtection="1">
      <alignment horizontal="center" vertical="center" wrapText="1"/>
    </xf>
    <xf numFmtId="164" fontId="0" fillId="5" borderId="11" xfId="0" applyNumberFormat="1" applyFill="1" applyBorder="1" applyAlignment="1" applyProtection="1">
      <alignment horizontal="right" vertical="center" wrapText="1"/>
    </xf>
    <xf numFmtId="164" fontId="0" fillId="5" borderId="8" xfId="0" applyNumberFormat="1" applyFill="1" applyBorder="1" applyAlignment="1" applyProtection="1">
      <alignment horizontal="right" vertical="center" wrapText="1"/>
    </xf>
    <xf numFmtId="164" fontId="0" fillId="5" borderId="10" xfId="0" applyNumberFormat="1" applyFill="1" applyBorder="1" applyAlignment="1" applyProtection="1">
      <alignment horizontal="righ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4" borderId="0" xfId="0" applyNumberFormat="1" applyFont="1" applyFill="1" applyAlignment="1" applyProtection="1">
      <alignment horizontal="center" vertical="center"/>
    </xf>
    <xf numFmtId="0" fontId="5" fillId="4" borderId="0" xfId="0" applyNumberFormat="1" applyFont="1" applyFill="1" applyAlignment="1" applyProtection="1">
      <alignment vertical="center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/>
    <xf numFmtId="0" fontId="9" fillId="0" borderId="0" xfId="0" applyNumberFormat="1" applyFont="1" applyBorder="1" applyAlignment="1" applyProtection="1">
      <alignment horizontal="left"/>
    </xf>
    <xf numFmtId="0" fontId="10" fillId="0" borderId="0" xfId="0" applyNumberFormat="1" applyFont="1" applyFill="1" applyBorder="1" applyAlignment="1" applyProtection="1">
      <alignment horizontal="center" vertical="top" wrapText="1"/>
    </xf>
    <xf numFmtId="0" fontId="10" fillId="0" borderId="0" xfId="0" applyNumberFormat="1" applyFont="1" applyFill="1" applyBorder="1" applyAlignment="1" applyProtection="1">
      <alignment vertical="top" wrapText="1"/>
    </xf>
    <xf numFmtId="0" fontId="11" fillId="0" borderId="0" xfId="0" applyNumberFormat="1" applyFont="1" applyBorder="1" applyAlignment="1" applyProtection="1">
      <alignment horizontal="justify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7" fillId="0" borderId="0" xfId="0" applyNumberFormat="1" applyFont="1" applyFill="1" applyBorder="1" applyAlignment="1" applyProtection="1">
      <alignment horizontal="justify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0" xfId="0" applyAlignment="1" applyProtection="1">
      <alignment vertical="center"/>
    </xf>
    <xf numFmtId="2" fontId="0" fillId="4" borderId="12" xfId="0" applyNumberFormat="1" applyFill="1" applyBorder="1" applyAlignment="1" applyProtection="1">
      <alignment horizontal="center" vertical="center" wrapText="1"/>
    </xf>
    <xf numFmtId="0" fontId="0" fillId="5" borderId="11" xfId="0" applyNumberFormat="1" applyFill="1" applyBorder="1" applyAlignment="1" applyProtection="1">
      <alignment horizontal="left" vertical="center" wrapText="1"/>
    </xf>
    <xf numFmtId="1" fontId="0" fillId="5" borderId="11" xfId="0" applyNumberFormat="1" applyFill="1" applyBorder="1" applyAlignment="1" applyProtection="1">
      <alignment horizontal="center" vertical="center" wrapText="1"/>
    </xf>
    <xf numFmtId="0" fontId="0" fillId="5" borderId="11" xfId="0" applyNumberFormat="1" applyFill="1" applyBorder="1" applyAlignment="1" applyProtection="1">
      <alignment horizontal="center" vertical="center" wrapText="1"/>
    </xf>
    <xf numFmtId="0" fontId="0" fillId="5" borderId="18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2" fontId="0" fillId="4" borderId="7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left" vertical="center" wrapText="1"/>
    </xf>
    <xf numFmtId="1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19" xfId="0" applyNumberFormat="1" applyFill="1" applyBorder="1" applyAlignment="1" applyProtection="1">
      <alignment horizontal="center" vertical="center" wrapText="1"/>
    </xf>
    <xf numFmtId="0" fontId="0" fillId="0" borderId="13" xfId="0" applyBorder="1" applyProtection="1"/>
    <xf numFmtId="2" fontId="0" fillId="4" borderId="14" xfId="0" applyNumberFormat="1" applyFill="1" applyBorder="1" applyAlignment="1" applyProtection="1">
      <alignment horizontal="center" vertical="center" wrapText="1"/>
    </xf>
    <xf numFmtId="0" fontId="0" fillId="5" borderId="10" xfId="0" applyNumberFormat="1" applyFill="1" applyBorder="1" applyAlignment="1" applyProtection="1">
      <alignment horizontal="left" vertical="center" wrapText="1"/>
    </xf>
    <xf numFmtId="1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ill="1" applyBorder="1" applyAlignment="1" applyProtection="1">
      <alignment horizontal="center" vertical="center" wrapText="1"/>
    </xf>
    <xf numFmtId="0" fontId="0" fillId="5" borderId="20" xfId="0" applyNumberFormat="1" applyFill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vertical="center"/>
    </xf>
    <xf numFmtId="2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left" vertical="center" wrapText="1"/>
    </xf>
    <xf numFmtId="1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5" borderId="16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vertical="center"/>
    </xf>
    <xf numFmtId="0" fontId="0" fillId="0" borderId="17" xfId="0" applyBorder="1" applyProtection="1"/>
    <xf numFmtId="2" fontId="0" fillId="4" borderId="9" xfId="0" applyNumberFormat="1" applyFill="1" applyBorder="1" applyAlignment="1" applyProtection="1">
      <alignment horizontal="center" vertical="center" wrapText="1"/>
    </xf>
    <xf numFmtId="0" fontId="4" fillId="5" borderId="8" xfId="0" applyNumberFormat="1" applyFont="1" applyFill="1" applyBorder="1" applyAlignment="1" applyProtection="1">
      <alignment horizontal="left" vertical="center" wrapText="1"/>
    </xf>
    <xf numFmtId="1" fontId="4" fillId="5" borderId="8" xfId="0" applyNumberFormat="1" applyFont="1" applyFill="1" applyBorder="1" applyAlignment="1" applyProtection="1">
      <alignment horizontal="center" vertical="center" wrapText="1"/>
    </xf>
    <xf numFmtId="0" fontId="4" fillId="5" borderId="8" xfId="0" applyNumberFormat="1" applyFont="1" applyFill="1" applyBorder="1" applyAlignment="1" applyProtection="1">
      <alignment horizontal="center" vertical="center" wrapText="1"/>
    </xf>
    <xf numFmtId="0" fontId="4" fillId="5" borderId="10" xfId="0" applyNumberFormat="1" applyFont="1" applyFill="1" applyBorder="1" applyAlignment="1" applyProtection="1">
      <alignment horizontal="left" vertical="center" wrapText="1"/>
    </xf>
    <xf numFmtId="1" fontId="4" fillId="5" borderId="10" xfId="0" applyNumberFormat="1" applyFont="1" applyFill="1" applyBorder="1" applyAlignment="1" applyProtection="1">
      <alignment horizontal="center" vertical="center" wrapText="1"/>
    </xf>
    <xf numFmtId="0" fontId="4" fillId="5" borderId="10" xfId="0" applyNumberFormat="1" applyFont="1" applyFill="1" applyBorder="1" applyAlignment="1" applyProtection="1">
      <alignment horizontal="center" vertical="center" wrapText="1"/>
    </xf>
    <xf numFmtId="0" fontId="0" fillId="5" borderId="6" xfId="0" applyNumberFormat="1" applyFill="1" applyBorder="1" applyAlignment="1" applyProtection="1">
      <alignment horizontal="left" vertical="center" wrapText="1"/>
    </xf>
    <xf numFmtId="1" fontId="0" fillId="5" borderId="6" xfId="0" applyNumberFormat="1" applyFill="1" applyBorder="1" applyAlignment="1" applyProtection="1">
      <alignment horizontal="center" vertical="center" wrapText="1"/>
    </xf>
    <xf numFmtId="0" fontId="0" fillId="5" borderId="6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2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005A9E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14794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22414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22414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11208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187938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187938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187938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191523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187938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191524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187939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187941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187942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197055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197055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187938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187939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187938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187938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191523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191523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187940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14794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22414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22414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22414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22414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11208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14794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14794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14794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14794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198827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198827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193961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197223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197223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192384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190502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195940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193962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190502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192383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190499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195940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193962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192476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195944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193964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192479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192385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197222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192649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195579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192479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192479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193962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193962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192382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192384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192384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195941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192475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43</xdr:row>
      <xdr:rowOff>42094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198824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185761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198824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200802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198827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14794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14794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14794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14794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14794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14794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39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387502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197674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140682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140682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395282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264522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198827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198827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193961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247997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247997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46128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185761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57156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445864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198827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387502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197674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140682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140682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395282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197674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320619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140682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395282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387502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197674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140682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140682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395282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264522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198827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198827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193961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247997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247997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57334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185761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57156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445864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198827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197674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320619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140682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395282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197674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320619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140682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395282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247997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254917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264522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57156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445864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198827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387502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197674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140682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140682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395282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264522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247997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247997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57334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185761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57156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445864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197674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320619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140682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395282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387502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197674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320619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140682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395282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247997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247521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249794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254917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264522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185761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57156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445864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387502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197674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140682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140682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395282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264522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198827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198827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193961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247997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247997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57334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185761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57156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445864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198827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197674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320619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140682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395282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387502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197674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140682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140682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395282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767760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565099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556859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197674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320619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140682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395282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188260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22414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22414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22414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198827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198827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193340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193340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185761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206444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206443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566443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365150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372262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387502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197674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140682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140682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395282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198827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198827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193961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195578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57335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185760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185761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57157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445864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198827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190499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197055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192649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180974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190499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190499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192649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190499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192649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190499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197055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190499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192649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192649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190499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192649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190499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197055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190499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192649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190499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192649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190499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197055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190499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192649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190499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190499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190499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192649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42</xdr:row>
      <xdr:rowOff>133015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192649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192649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190499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197054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190499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197055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190499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192649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81580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358137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65889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81578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65441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65441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386079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203832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213357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193338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193338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193338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137049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165399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403858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81580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358137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65889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81578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65441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65441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386079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146124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81580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358137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65889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77543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73959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65441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386079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81580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358137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65889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81578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65441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65441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386079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203832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213357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148255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165399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403858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146124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81580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358137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65889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77543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73959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65441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386079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81580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358137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77543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73959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65441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386079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213357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165399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403858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81580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358137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65889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81578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65441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65441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386079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203832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213357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148255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165399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403858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146124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81580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358137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65889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77543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73959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65441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386079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358137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65889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81578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77543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73959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65441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386079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165399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403858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81580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358137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146124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81580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358137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81580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358137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65889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81578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65441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65441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386079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203832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213357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193338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193338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193338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148255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165399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403858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146124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81580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358137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65889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77543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73959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65441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386079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81580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358137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65889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81578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65441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65441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386079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146124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81580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358137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65889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77543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73959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65441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386079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197222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197222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197222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180975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197222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193961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193963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90544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358137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65889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73960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81578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358141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65441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46</xdr:row>
      <xdr:rowOff>65441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386079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203832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213357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192675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190499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193338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193338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193338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297181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148256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165400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403858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41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41</xdr:row>
      <xdr:rowOff>0</xdr:rowOff>
    </xdr:from>
    <xdr:ext cx="190500" cy="185057"/>
    <xdr:pic>
      <xdr:nvPicPr>
        <xdr:cNvPr id="26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451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190500" cy="195943"/>
    <xdr:pic>
      <xdr:nvPicPr>
        <xdr:cNvPr id="26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41</xdr:row>
      <xdr:rowOff>0</xdr:rowOff>
    </xdr:from>
    <xdr:ext cx="190500" cy="195943"/>
    <xdr:pic>
      <xdr:nvPicPr>
        <xdr:cNvPr id="265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0061" y="1669106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41</xdr:row>
      <xdr:rowOff>0</xdr:rowOff>
    </xdr:from>
    <xdr:ext cx="190500" cy="195943"/>
    <xdr:pic>
      <xdr:nvPicPr>
        <xdr:cNvPr id="265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41</xdr:row>
      <xdr:rowOff>0</xdr:rowOff>
    </xdr:from>
    <xdr:ext cx="190500" cy="195943"/>
    <xdr:pic>
      <xdr:nvPicPr>
        <xdr:cNvPr id="26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824960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182880</xdr:rowOff>
    </xdr:to>
    <xdr:pic>
      <xdr:nvPicPr>
        <xdr:cNvPr id="26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6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6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179294</xdr:rowOff>
    </xdr:to>
    <xdr:pic>
      <xdr:nvPicPr>
        <xdr:cNvPr id="26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4083</xdr:rowOff>
    </xdr:to>
    <xdr:pic>
      <xdr:nvPicPr>
        <xdr:cNvPr id="26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4083</xdr:rowOff>
    </xdr:to>
    <xdr:pic>
      <xdr:nvPicPr>
        <xdr:cNvPr id="26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4083</xdr:rowOff>
    </xdr:to>
    <xdr:pic>
      <xdr:nvPicPr>
        <xdr:cNvPr id="26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4083</xdr:rowOff>
    </xdr:to>
    <xdr:pic>
      <xdr:nvPicPr>
        <xdr:cNvPr id="26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7668</xdr:rowOff>
    </xdr:to>
    <xdr:pic>
      <xdr:nvPicPr>
        <xdr:cNvPr id="26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4083</xdr:rowOff>
    </xdr:to>
    <xdr:pic>
      <xdr:nvPicPr>
        <xdr:cNvPr id="26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4084</xdr:rowOff>
    </xdr:to>
    <xdr:pic>
      <xdr:nvPicPr>
        <xdr:cNvPr id="26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1360</xdr:rowOff>
    </xdr:to>
    <xdr:pic>
      <xdr:nvPicPr>
        <xdr:cNvPr id="26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4084</xdr:rowOff>
    </xdr:to>
    <xdr:pic>
      <xdr:nvPicPr>
        <xdr:cNvPr id="2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4084</xdr:rowOff>
    </xdr:to>
    <xdr:pic>
      <xdr:nvPicPr>
        <xdr:cNvPr id="2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4084</xdr:rowOff>
    </xdr:to>
    <xdr:pic>
      <xdr:nvPicPr>
        <xdr:cNvPr id="2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4084</xdr:rowOff>
    </xdr:to>
    <xdr:pic>
      <xdr:nvPicPr>
        <xdr:cNvPr id="2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4084</xdr:rowOff>
    </xdr:to>
    <xdr:pic>
      <xdr:nvPicPr>
        <xdr:cNvPr id="2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4084</xdr:rowOff>
    </xdr:to>
    <xdr:pic>
      <xdr:nvPicPr>
        <xdr:cNvPr id="2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4084</xdr:rowOff>
    </xdr:to>
    <xdr:pic>
      <xdr:nvPicPr>
        <xdr:cNvPr id="2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4084</xdr:rowOff>
    </xdr:to>
    <xdr:pic>
      <xdr:nvPicPr>
        <xdr:cNvPr id="2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4084</xdr:rowOff>
    </xdr:to>
    <xdr:pic>
      <xdr:nvPicPr>
        <xdr:cNvPr id="2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4084</xdr:rowOff>
    </xdr:to>
    <xdr:pic>
      <xdr:nvPicPr>
        <xdr:cNvPr id="2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4084</xdr:rowOff>
    </xdr:to>
    <xdr:pic>
      <xdr:nvPicPr>
        <xdr:cNvPr id="2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4084</xdr:rowOff>
    </xdr:to>
    <xdr:pic>
      <xdr:nvPicPr>
        <xdr:cNvPr id="2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4084</xdr:rowOff>
    </xdr:to>
    <xdr:pic>
      <xdr:nvPicPr>
        <xdr:cNvPr id="2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4082</xdr:rowOff>
    </xdr:to>
    <xdr:pic>
      <xdr:nvPicPr>
        <xdr:cNvPr id="2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7666</xdr:rowOff>
    </xdr:to>
    <xdr:pic>
      <xdr:nvPicPr>
        <xdr:cNvPr id="2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1904</xdr:rowOff>
    </xdr:to>
    <xdr:pic>
      <xdr:nvPicPr>
        <xdr:cNvPr id="2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1904</xdr:rowOff>
    </xdr:to>
    <xdr:pic>
      <xdr:nvPicPr>
        <xdr:cNvPr id="2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2401</xdr:rowOff>
    </xdr:to>
    <xdr:pic>
      <xdr:nvPicPr>
        <xdr:cNvPr id="2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182880</xdr:rowOff>
    </xdr:to>
    <xdr:pic>
      <xdr:nvPicPr>
        <xdr:cNvPr id="268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69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69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69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69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179294</xdr:rowOff>
    </xdr:to>
    <xdr:pic>
      <xdr:nvPicPr>
        <xdr:cNvPr id="269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188660</xdr:rowOff>
    </xdr:to>
    <xdr:pic>
      <xdr:nvPicPr>
        <xdr:cNvPr id="269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4083</xdr:rowOff>
    </xdr:to>
    <xdr:pic>
      <xdr:nvPicPr>
        <xdr:cNvPr id="269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4083</xdr:rowOff>
    </xdr:to>
    <xdr:pic>
      <xdr:nvPicPr>
        <xdr:cNvPr id="26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4083</xdr:rowOff>
    </xdr:to>
    <xdr:pic>
      <xdr:nvPicPr>
        <xdr:cNvPr id="26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7668</xdr:rowOff>
    </xdr:to>
    <xdr:pic>
      <xdr:nvPicPr>
        <xdr:cNvPr id="26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4083</xdr:rowOff>
    </xdr:to>
    <xdr:pic>
      <xdr:nvPicPr>
        <xdr:cNvPr id="27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4083</xdr:rowOff>
    </xdr:to>
    <xdr:pic>
      <xdr:nvPicPr>
        <xdr:cNvPr id="27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4083</xdr:rowOff>
    </xdr:to>
    <xdr:pic>
      <xdr:nvPicPr>
        <xdr:cNvPr id="27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4083</xdr:rowOff>
    </xdr:to>
    <xdr:pic>
      <xdr:nvPicPr>
        <xdr:cNvPr id="27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4083</xdr:rowOff>
    </xdr:to>
    <xdr:pic>
      <xdr:nvPicPr>
        <xdr:cNvPr id="27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4083</xdr:rowOff>
    </xdr:to>
    <xdr:pic>
      <xdr:nvPicPr>
        <xdr:cNvPr id="27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4083</xdr:rowOff>
    </xdr:to>
    <xdr:pic>
      <xdr:nvPicPr>
        <xdr:cNvPr id="27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4083</xdr:rowOff>
    </xdr:to>
    <xdr:pic>
      <xdr:nvPicPr>
        <xdr:cNvPr id="27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4083</xdr:rowOff>
    </xdr:to>
    <xdr:pic>
      <xdr:nvPicPr>
        <xdr:cNvPr id="27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4083</xdr:rowOff>
    </xdr:to>
    <xdr:pic>
      <xdr:nvPicPr>
        <xdr:cNvPr id="27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182880</xdr:rowOff>
    </xdr:to>
    <xdr:pic>
      <xdr:nvPicPr>
        <xdr:cNvPr id="27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182880</xdr:rowOff>
    </xdr:to>
    <xdr:pic>
      <xdr:nvPicPr>
        <xdr:cNvPr id="27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182880</xdr:rowOff>
    </xdr:to>
    <xdr:pic>
      <xdr:nvPicPr>
        <xdr:cNvPr id="27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182880</xdr:rowOff>
    </xdr:to>
    <xdr:pic>
      <xdr:nvPicPr>
        <xdr:cNvPr id="27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45</xdr:row>
      <xdr:rowOff>4083</xdr:rowOff>
    </xdr:to>
    <xdr:pic>
      <xdr:nvPicPr>
        <xdr:cNvPr id="27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45</xdr:row>
      <xdr:rowOff>4083</xdr:rowOff>
    </xdr:to>
    <xdr:pic>
      <xdr:nvPicPr>
        <xdr:cNvPr id="27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45</xdr:row>
      <xdr:rowOff>16946</xdr:rowOff>
    </xdr:to>
    <xdr:pic>
      <xdr:nvPicPr>
        <xdr:cNvPr id="27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45</xdr:row>
      <xdr:rowOff>4083</xdr:rowOff>
    </xdr:to>
    <xdr:pic>
      <xdr:nvPicPr>
        <xdr:cNvPr id="27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45</xdr:row>
      <xdr:rowOff>1905</xdr:rowOff>
    </xdr:to>
    <xdr:pic>
      <xdr:nvPicPr>
        <xdr:cNvPr id="27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45</xdr:row>
      <xdr:rowOff>1905</xdr:rowOff>
    </xdr:to>
    <xdr:pic>
      <xdr:nvPicPr>
        <xdr:cNvPr id="27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182880</xdr:rowOff>
    </xdr:to>
    <xdr:pic>
      <xdr:nvPicPr>
        <xdr:cNvPr id="27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182880</xdr:rowOff>
    </xdr:to>
    <xdr:pic>
      <xdr:nvPicPr>
        <xdr:cNvPr id="27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182880</xdr:rowOff>
    </xdr:to>
    <xdr:pic>
      <xdr:nvPicPr>
        <xdr:cNvPr id="27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182880</xdr:rowOff>
    </xdr:to>
    <xdr:pic>
      <xdr:nvPicPr>
        <xdr:cNvPr id="27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182880</xdr:rowOff>
    </xdr:to>
    <xdr:pic>
      <xdr:nvPicPr>
        <xdr:cNvPr id="27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182880</xdr:rowOff>
    </xdr:to>
    <xdr:pic>
      <xdr:nvPicPr>
        <xdr:cNvPr id="27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182880</xdr:rowOff>
    </xdr:to>
    <xdr:pic>
      <xdr:nvPicPr>
        <xdr:cNvPr id="27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45</xdr:row>
      <xdr:rowOff>4083</xdr:rowOff>
    </xdr:to>
    <xdr:pic>
      <xdr:nvPicPr>
        <xdr:cNvPr id="27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45</xdr:row>
      <xdr:rowOff>16946</xdr:rowOff>
    </xdr:to>
    <xdr:pic>
      <xdr:nvPicPr>
        <xdr:cNvPr id="27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45</xdr:row>
      <xdr:rowOff>4083</xdr:rowOff>
    </xdr:to>
    <xdr:pic>
      <xdr:nvPicPr>
        <xdr:cNvPr id="27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45</xdr:row>
      <xdr:rowOff>1905</xdr:rowOff>
    </xdr:to>
    <xdr:pic>
      <xdr:nvPicPr>
        <xdr:cNvPr id="27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45</xdr:row>
      <xdr:rowOff>1905</xdr:rowOff>
    </xdr:to>
    <xdr:pic>
      <xdr:nvPicPr>
        <xdr:cNvPr id="27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45</xdr:row>
      <xdr:rowOff>1905</xdr:rowOff>
    </xdr:to>
    <xdr:pic>
      <xdr:nvPicPr>
        <xdr:cNvPr id="27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45</xdr:row>
      <xdr:rowOff>1905</xdr:rowOff>
    </xdr:to>
    <xdr:pic>
      <xdr:nvPicPr>
        <xdr:cNvPr id="27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45</xdr:row>
      <xdr:rowOff>1905</xdr:rowOff>
    </xdr:to>
    <xdr:pic>
      <xdr:nvPicPr>
        <xdr:cNvPr id="27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45</xdr:row>
      <xdr:rowOff>1905</xdr:rowOff>
    </xdr:to>
    <xdr:pic>
      <xdr:nvPicPr>
        <xdr:cNvPr id="27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45</xdr:row>
      <xdr:rowOff>1905</xdr:rowOff>
    </xdr:to>
    <xdr:pic>
      <xdr:nvPicPr>
        <xdr:cNvPr id="27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45</xdr:row>
      <xdr:rowOff>1905</xdr:rowOff>
    </xdr:to>
    <xdr:pic>
      <xdr:nvPicPr>
        <xdr:cNvPr id="27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45</xdr:row>
      <xdr:rowOff>1905</xdr:rowOff>
    </xdr:to>
    <xdr:pic>
      <xdr:nvPicPr>
        <xdr:cNvPr id="27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45</xdr:row>
      <xdr:rowOff>1905</xdr:rowOff>
    </xdr:to>
    <xdr:pic>
      <xdr:nvPicPr>
        <xdr:cNvPr id="27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45</xdr:row>
      <xdr:rowOff>1905</xdr:rowOff>
    </xdr:to>
    <xdr:pic>
      <xdr:nvPicPr>
        <xdr:cNvPr id="2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81243</xdr:colOff>
      <xdr:row>38</xdr:row>
      <xdr:rowOff>490385</xdr:rowOff>
    </xdr:to>
    <xdr:pic>
      <xdr:nvPicPr>
        <xdr:cNvPr id="27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7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140970</xdr:rowOff>
    </xdr:to>
    <xdr:pic>
      <xdr:nvPicPr>
        <xdr:cNvPr id="27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3809</xdr:rowOff>
    </xdr:to>
    <xdr:pic>
      <xdr:nvPicPr>
        <xdr:cNvPr id="27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28847</xdr:rowOff>
    </xdr:to>
    <xdr:pic>
      <xdr:nvPicPr>
        <xdr:cNvPr id="27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11703</xdr:rowOff>
    </xdr:to>
    <xdr:pic>
      <xdr:nvPicPr>
        <xdr:cNvPr id="27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490385</xdr:rowOff>
    </xdr:to>
    <xdr:pic>
      <xdr:nvPicPr>
        <xdr:cNvPr id="2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140970</xdr:rowOff>
    </xdr:to>
    <xdr:pic>
      <xdr:nvPicPr>
        <xdr:cNvPr id="2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3809</xdr:rowOff>
    </xdr:to>
    <xdr:pic>
      <xdr:nvPicPr>
        <xdr:cNvPr id="2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28847</xdr:rowOff>
    </xdr:to>
    <xdr:pic>
      <xdr:nvPicPr>
        <xdr:cNvPr id="27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11703</xdr:rowOff>
    </xdr:to>
    <xdr:pic>
      <xdr:nvPicPr>
        <xdr:cNvPr id="27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490385</xdr:rowOff>
    </xdr:to>
    <xdr:pic>
      <xdr:nvPicPr>
        <xdr:cNvPr id="27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7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7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7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326604</xdr:rowOff>
    </xdr:to>
    <xdr:pic>
      <xdr:nvPicPr>
        <xdr:cNvPr id="27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3809</xdr:rowOff>
    </xdr:to>
    <xdr:pic>
      <xdr:nvPicPr>
        <xdr:cNvPr id="27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103143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28847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11703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490385</xdr:rowOff>
    </xdr:to>
    <xdr:pic>
      <xdr:nvPicPr>
        <xdr:cNvPr id="27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7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140970</xdr:rowOff>
    </xdr:to>
    <xdr:pic>
      <xdr:nvPicPr>
        <xdr:cNvPr id="27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3809</xdr:rowOff>
    </xdr:to>
    <xdr:pic>
      <xdr:nvPicPr>
        <xdr:cNvPr id="27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28847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11703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490385</xdr:rowOff>
    </xdr:to>
    <xdr:pic>
      <xdr:nvPicPr>
        <xdr:cNvPr id="27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7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7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7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326604</xdr:rowOff>
    </xdr:to>
    <xdr:pic>
      <xdr:nvPicPr>
        <xdr:cNvPr id="27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3809</xdr:rowOff>
    </xdr:to>
    <xdr:pic>
      <xdr:nvPicPr>
        <xdr:cNvPr id="27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103143</xdr:rowOff>
    </xdr:to>
    <xdr:pic>
      <xdr:nvPicPr>
        <xdr:cNvPr id="27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28847</xdr:rowOff>
    </xdr:to>
    <xdr:pic>
      <xdr:nvPicPr>
        <xdr:cNvPr id="27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11703</xdr:rowOff>
    </xdr:to>
    <xdr:pic>
      <xdr:nvPicPr>
        <xdr:cNvPr id="27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7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8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326604</xdr:rowOff>
    </xdr:to>
    <xdr:pic>
      <xdr:nvPicPr>
        <xdr:cNvPr id="28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3809</xdr:rowOff>
    </xdr:to>
    <xdr:pic>
      <xdr:nvPicPr>
        <xdr:cNvPr id="2807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103143</xdr:rowOff>
    </xdr:to>
    <xdr:pic>
      <xdr:nvPicPr>
        <xdr:cNvPr id="28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28847</xdr:rowOff>
    </xdr:to>
    <xdr:pic>
      <xdr:nvPicPr>
        <xdr:cNvPr id="28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11703</xdr:rowOff>
    </xdr:to>
    <xdr:pic>
      <xdr:nvPicPr>
        <xdr:cNvPr id="28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12244</xdr:rowOff>
    </xdr:to>
    <xdr:pic>
      <xdr:nvPicPr>
        <xdr:cNvPr id="28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490385</xdr:rowOff>
    </xdr:to>
    <xdr:pic>
      <xdr:nvPicPr>
        <xdr:cNvPr id="2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140970</xdr:rowOff>
    </xdr:to>
    <xdr:pic>
      <xdr:nvPicPr>
        <xdr:cNvPr id="2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3809</xdr:rowOff>
    </xdr:to>
    <xdr:pic>
      <xdr:nvPicPr>
        <xdr:cNvPr id="2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28847</xdr:rowOff>
    </xdr:to>
    <xdr:pic>
      <xdr:nvPicPr>
        <xdr:cNvPr id="28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11703</xdr:rowOff>
    </xdr:to>
    <xdr:pic>
      <xdr:nvPicPr>
        <xdr:cNvPr id="28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490385</xdr:rowOff>
    </xdr:to>
    <xdr:pic>
      <xdr:nvPicPr>
        <xdr:cNvPr id="28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8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8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8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326604</xdr:rowOff>
    </xdr:to>
    <xdr:pic>
      <xdr:nvPicPr>
        <xdr:cNvPr id="28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3809</xdr:rowOff>
    </xdr:to>
    <xdr:pic>
      <xdr:nvPicPr>
        <xdr:cNvPr id="28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103143</xdr:rowOff>
    </xdr:to>
    <xdr:pic>
      <xdr:nvPicPr>
        <xdr:cNvPr id="28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28847</xdr:rowOff>
    </xdr:to>
    <xdr:pic>
      <xdr:nvPicPr>
        <xdr:cNvPr id="28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11703</xdr:rowOff>
    </xdr:to>
    <xdr:pic>
      <xdr:nvPicPr>
        <xdr:cNvPr id="28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490385</xdr:rowOff>
    </xdr:to>
    <xdr:pic>
      <xdr:nvPicPr>
        <xdr:cNvPr id="28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140970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326604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3809</xdr:rowOff>
    </xdr:to>
    <xdr:pic>
      <xdr:nvPicPr>
        <xdr:cNvPr id="2844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103143</xdr:rowOff>
    </xdr:to>
    <xdr:pic>
      <xdr:nvPicPr>
        <xdr:cNvPr id="28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28847</xdr:rowOff>
    </xdr:to>
    <xdr:pic>
      <xdr:nvPicPr>
        <xdr:cNvPr id="28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490385</xdr:rowOff>
    </xdr:to>
    <xdr:pic>
      <xdr:nvPicPr>
        <xdr:cNvPr id="2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140970</xdr:rowOff>
    </xdr:to>
    <xdr:pic>
      <xdr:nvPicPr>
        <xdr:cNvPr id="2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3809</xdr:rowOff>
    </xdr:to>
    <xdr:pic>
      <xdr:nvPicPr>
        <xdr:cNvPr id="2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28847</xdr:rowOff>
    </xdr:to>
    <xdr:pic>
      <xdr:nvPicPr>
        <xdr:cNvPr id="2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11703</xdr:rowOff>
    </xdr:to>
    <xdr:pic>
      <xdr:nvPicPr>
        <xdr:cNvPr id="2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490385</xdr:rowOff>
    </xdr:to>
    <xdr:pic>
      <xdr:nvPicPr>
        <xdr:cNvPr id="28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8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8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8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326604</xdr:rowOff>
    </xdr:to>
    <xdr:pic>
      <xdr:nvPicPr>
        <xdr:cNvPr id="28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3809</xdr:rowOff>
    </xdr:to>
    <xdr:pic>
      <xdr:nvPicPr>
        <xdr:cNvPr id="28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103143</xdr:rowOff>
    </xdr:to>
    <xdr:pic>
      <xdr:nvPicPr>
        <xdr:cNvPr id="28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28847</xdr:rowOff>
    </xdr:to>
    <xdr:pic>
      <xdr:nvPicPr>
        <xdr:cNvPr id="28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11703</xdr:rowOff>
    </xdr:to>
    <xdr:pic>
      <xdr:nvPicPr>
        <xdr:cNvPr id="28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490385</xdr:rowOff>
    </xdr:to>
    <xdr:pic>
      <xdr:nvPicPr>
        <xdr:cNvPr id="28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8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140970</xdr:rowOff>
    </xdr:to>
    <xdr:pic>
      <xdr:nvPicPr>
        <xdr:cNvPr id="28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3809</xdr:rowOff>
    </xdr:to>
    <xdr:pic>
      <xdr:nvPicPr>
        <xdr:cNvPr id="28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28847</xdr:rowOff>
    </xdr:to>
    <xdr:pic>
      <xdr:nvPicPr>
        <xdr:cNvPr id="28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11703</xdr:rowOff>
    </xdr:to>
    <xdr:pic>
      <xdr:nvPicPr>
        <xdr:cNvPr id="28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490385</xdr:rowOff>
    </xdr:to>
    <xdr:pic>
      <xdr:nvPicPr>
        <xdr:cNvPr id="28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8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8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8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326604</xdr:rowOff>
    </xdr:to>
    <xdr:pic>
      <xdr:nvPicPr>
        <xdr:cNvPr id="28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3809</xdr:rowOff>
    </xdr:to>
    <xdr:pic>
      <xdr:nvPicPr>
        <xdr:cNvPr id="28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103143</xdr:rowOff>
    </xdr:to>
    <xdr:pic>
      <xdr:nvPicPr>
        <xdr:cNvPr id="28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28847</xdr:rowOff>
    </xdr:to>
    <xdr:pic>
      <xdr:nvPicPr>
        <xdr:cNvPr id="28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11703</xdr:rowOff>
    </xdr:to>
    <xdr:pic>
      <xdr:nvPicPr>
        <xdr:cNvPr id="28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8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9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9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9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9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9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90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9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90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12244</xdr:rowOff>
    </xdr:to>
    <xdr:pic>
      <xdr:nvPicPr>
        <xdr:cNvPr id="290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187778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187778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11703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22587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11703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5712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5712</xdr:rowOff>
    </xdr:to>
    <xdr:pic>
      <xdr:nvPicPr>
        <xdr:cNvPr id="29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5712</xdr:rowOff>
    </xdr:to>
    <xdr:pic>
      <xdr:nvPicPr>
        <xdr:cNvPr id="29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5712</xdr:rowOff>
    </xdr:to>
    <xdr:pic>
      <xdr:nvPicPr>
        <xdr:cNvPr id="29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5712</xdr:rowOff>
    </xdr:to>
    <xdr:pic>
      <xdr:nvPicPr>
        <xdr:cNvPr id="29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5712</xdr:rowOff>
    </xdr:to>
    <xdr:pic>
      <xdr:nvPicPr>
        <xdr:cNvPr id="29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5712</xdr:rowOff>
    </xdr:to>
    <xdr:pic>
      <xdr:nvPicPr>
        <xdr:cNvPr id="29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5712</xdr:rowOff>
    </xdr:to>
    <xdr:pic>
      <xdr:nvPicPr>
        <xdr:cNvPr id="29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5712</xdr:rowOff>
    </xdr:to>
    <xdr:pic>
      <xdr:nvPicPr>
        <xdr:cNvPr id="29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5712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5712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5712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5712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5712</xdr:rowOff>
    </xdr:to>
    <xdr:pic>
      <xdr:nvPicPr>
        <xdr:cNvPr id="29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490385</xdr:rowOff>
    </xdr:to>
    <xdr:pic>
      <xdr:nvPicPr>
        <xdr:cNvPr id="2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125730</xdr:rowOff>
    </xdr:to>
    <xdr:pic>
      <xdr:nvPicPr>
        <xdr:cNvPr id="2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140970</xdr:rowOff>
    </xdr:to>
    <xdr:pic>
      <xdr:nvPicPr>
        <xdr:cNvPr id="2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3809</xdr:rowOff>
    </xdr:to>
    <xdr:pic>
      <xdr:nvPicPr>
        <xdr:cNvPr id="2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28847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11703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1905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1906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13</xdr:col>
      <xdr:colOff>918881</xdr:colOff>
      <xdr:row>39</xdr:row>
      <xdr:rowOff>168088</xdr:rowOff>
    </xdr:from>
    <xdr:ext cx="190500" cy="185058"/>
    <xdr:pic>
      <xdr:nvPicPr>
        <xdr:cNvPr id="29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8"/>
    <xdr:pic>
      <xdr:nvPicPr>
        <xdr:cNvPr id="29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8"/>
    <xdr:pic>
      <xdr:nvPicPr>
        <xdr:cNvPr id="29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8"/>
    <xdr:pic>
      <xdr:nvPicPr>
        <xdr:cNvPr id="29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8643"/>
    <xdr:pic>
      <xdr:nvPicPr>
        <xdr:cNvPr id="29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8"/>
    <xdr:pic>
      <xdr:nvPicPr>
        <xdr:cNvPr id="29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9"/>
    <xdr:pic>
      <xdr:nvPicPr>
        <xdr:cNvPr id="29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9"/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9"/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9"/>
    <xdr:pic>
      <xdr:nvPicPr>
        <xdr:cNvPr id="29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9"/>
    <xdr:pic>
      <xdr:nvPicPr>
        <xdr:cNvPr id="29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9"/>
    <xdr:pic>
      <xdr:nvPicPr>
        <xdr:cNvPr id="29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9"/>
    <xdr:pic>
      <xdr:nvPicPr>
        <xdr:cNvPr id="29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9"/>
    <xdr:pic>
      <xdr:nvPicPr>
        <xdr:cNvPr id="29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9"/>
    <xdr:pic>
      <xdr:nvPicPr>
        <xdr:cNvPr id="29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9"/>
    <xdr:pic>
      <xdr:nvPicPr>
        <xdr:cNvPr id="29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9"/>
    <xdr:pic>
      <xdr:nvPicPr>
        <xdr:cNvPr id="29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9"/>
    <xdr:pic>
      <xdr:nvPicPr>
        <xdr:cNvPr id="29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9"/>
    <xdr:pic>
      <xdr:nvPicPr>
        <xdr:cNvPr id="29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9"/>
    <xdr:pic>
      <xdr:nvPicPr>
        <xdr:cNvPr id="29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7"/>
    <xdr:pic>
      <xdr:nvPicPr>
        <xdr:cNvPr id="29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8641"/>
    <xdr:pic>
      <xdr:nvPicPr>
        <xdr:cNvPr id="29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79"/>
    <xdr:pic>
      <xdr:nvPicPr>
        <xdr:cNvPr id="29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79"/>
    <xdr:pic>
      <xdr:nvPicPr>
        <xdr:cNvPr id="29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79294"/>
    <xdr:pic>
      <xdr:nvPicPr>
        <xdr:cNvPr id="29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38</xdr:row>
      <xdr:rowOff>0</xdr:rowOff>
    </xdr:from>
    <xdr:ext cx="190500" cy="198185"/>
    <xdr:pic>
      <xdr:nvPicPr>
        <xdr:cNvPr id="2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8"/>
    <xdr:pic>
      <xdr:nvPicPr>
        <xdr:cNvPr id="2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8"/>
    <xdr:pic>
      <xdr:nvPicPr>
        <xdr:cNvPr id="2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8"/>
    <xdr:pic>
      <xdr:nvPicPr>
        <xdr:cNvPr id="2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8643"/>
    <xdr:pic>
      <xdr:nvPicPr>
        <xdr:cNvPr id="2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8"/>
    <xdr:pic>
      <xdr:nvPicPr>
        <xdr:cNvPr id="2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8"/>
    <xdr:pic>
      <xdr:nvPicPr>
        <xdr:cNvPr id="2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8"/>
    <xdr:pic>
      <xdr:nvPicPr>
        <xdr:cNvPr id="2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8"/>
    <xdr:pic>
      <xdr:nvPicPr>
        <xdr:cNvPr id="2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8"/>
    <xdr:pic>
      <xdr:nvPicPr>
        <xdr:cNvPr id="2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8"/>
    <xdr:pic>
      <xdr:nvPicPr>
        <xdr:cNvPr id="2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8"/>
    <xdr:pic>
      <xdr:nvPicPr>
        <xdr:cNvPr id="2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8"/>
    <xdr:pic>
      <xdr:nvPicPr>
        <xdr:cNvPr id="2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8"/>
    <xdr:pic>
      <xdr:nvPicPr>
        <xdr:cNvPr id="2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5058"/>
    <xdr:pic>
      <xdr:nvPicPr>
        <xdr:cNvPr id="2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91440" cy="185058"/>
    <xdr:pic>
      <xdr:nvPicPr>
        <xdr:cNvPr id="29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91440" cy="185058"/>
    <xdr:pic>
      <xdr:nvPicPr>
        <xdr:cNvPr id="29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91440" cy="197921"/>
    <xdr:pic>
      <xdr:nvPicPr>
        <xdr:cNvPr id="29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91440" cy="185058"/>
    <xdr:pic>
      <xdr:nvPicPr>
        <xdr:cNvPr id="29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91440" cy="182880"/>
    <xdr:pic>
      <xdr:nvPicPr>
        <xdr:cNvPr id="29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91440" cy="182880"/>
    <xdr:pic>
      <xdr:nvPicPr>
        <xdr:cNvPr id="29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38</xdr:row>
      <xdr:rowOff>0</xdr:rowOff>
    </xdr:from>
    <xdr:ext cx="91440" cy="182880"/>
    <xdr:pic>
      <xdr:nvPicPr>
        <xdr:cNvPr id="298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91440" cy="185058"/>
    <xdr:pic>
      <xdr:nvPicPr>
        <xdr:cNvPr id="298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91440" cy="197921"/>
    <xdr:pic>
      <xdr:nvPicPr>
        <xdr:cNvPr id="298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91440" cy="185058"/>
    <xdr:pic>
      <xdr:nvPicPr>
        <xdr:cNvPr id="29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91440" cy="182880"/>
    <xdr:pic>
      <xdr:nvPicPr>
        <xdr:cNvPr id="29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91440" cy="182880"/>
    <xdr:pic>
      <xdr:nvPicPr>
        <xdr:cNvPr id="299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91440" cy="182880"/>
    <xdr:pic>
      <xdr:nvPicPr>
        <xdr:cNvPr id="299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91440" cy="182880"/>
    <xdr:pic>
      <xdr:nvPicPr>
        <xdr:cNvPr id="299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91440" cy="182880"/>
    <xdr:pic>
      <xdr:nvPicPr>
        <xdr:cNvPr id="299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91440" cy="182880"/>
    <xdr:pic>
      <xdr:nvPicPr>
        <xdr:cNvPr id="299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91440" cy="182880"/>
    <xdr:pic>
      <xdr:nvPicPr>
        <xdr:cNvPr id="299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91440" cy="182880"/>
    <xdr:pic>
      <xdr:nvPicPr>
        <xdr:cNvPr id="299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91440" cy="182880"/>
    <xdr:pic>
      <xdr:nvPicPr>
        <xdr:cNvPr id="29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91440" cy="182880"/>
    <xdr:pic>
      <xdr:nvPicPr>
        <xdr:cNvPr id="299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91440" cy="182880"/>
    <xdr:pic>
      <xdr:nvPicPr>
        <xdr:cNvPr id="30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396242"/>
    <xdr:pic>
      <xdr:nvPicPr>
        <xdr:cNvPr id="30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92678"/>
    <xdr:pic>
      <xdr:nvPicPr>
        <xdr:cNvPr id="30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396242"/>
    <xdr:pic>
      <xdr:nvPicPr>
        <xdr:cNvPr id="30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92678"/>
    <xdr:pic>
      <xdr:nvPicPr>
        <xdr:cNvPr id="30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38</xdr:row>
      <xdr:rowOff>0</xdr:rowOff>
    </xdr:from>
    <xdr:ext cx="190500" cy="567146"/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396242"/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92678"/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396242"/>
    <xdr:pic>
      <xdr:nvPicPr>
        <xdr:cNvPr id="30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92678"/>
    <xdr:pic>
      <xdr:nvPicPr>
        <xdr:cNvPr id="30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38</xdr:row>
      <xdr:rowOff>0</xdr:rowOff>
    </xdr:from>
    <xdr:ext cx="190500" cy="567146"/>
    <xdr:pic>
      <xdr:nvPicPr>
        <xdr:cNvPr id="30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396242"/>
    <xdr:pic>
      <xdr:nvPicPr>
        <xdr:cNvPr id="30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92678"/>
    <xdr:pic>
      <xdr:nvPicPr>
        <xdr:cNvPr id="30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38</xdr:row>
      <xdr:rowOff>0</xdr:rowOff>
    </xdr:from>
    <xdr:ext cx="190500" cy="567146"/>
    <xdr:pic>
      <xdr:nvPicPr>
        <xdr:cNvPr id="30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396242"/>
    <xdr:pic>
      <xdr:nvPicPr>
        <xdr:cNvPr id="30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92678"/>
    <xdr:pic>
      <xdr:nvPicPr>
        <xdr:cNvPr id="30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396242"/>
    <xdr:pic>
      <xdr:nvPicPr>
        <xdr:cNvPr id="30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92678"/>
    <xdr:pic>
      <xdr:nvPicPr>
        <xdr:cNvPr id="30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38</xdr:row>
      <xdr:rowOff>0</xdr:rowOff>
    </xdr:from>
    <xdr:ext cx="190500" cy="567146"/>
    <xdr:pic>
      <xdr:nvPicPr>
        <xdr:cNvPr id="304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396242"/>
    <xdr:pic>
      <xdr:nvPicPr>
        <xdr:cNvPr id="305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92678"/>
    <xdr:pic>
      <xdr:nvPicPr>
        <xdr:cNvPr id="305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5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5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5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5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5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5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5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5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6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38</xdr:row>
      <xdr:rowOff>0</xdr:rowOff>
    </xdr:from>
    <xdr:ext cx="190500" cy="567146"/>
    <xdr:pic>
      <xdr:nvPicPr>
        <xdr:cNvPr id="3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396242"/>
    <xdr:pic>
      <xdr:nvPicPr>
        <xdr:cNvPr id="3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396242"/>
    <xdr:pic>
      <xdr:nvPicPr>
        <xdr:cNvPr id="3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92678"/>
    <xdr:pic>
      <xdr:nvPicPr>
        <xdr:cNvPr id="3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38</xdr:row>
      <xdr:rowOff>0</xdr:rowOff>
    </xdr:from>
    <xdr:ext cx="190500" cy="567146"/>
    <xdr:pic>
      <xdr:nvPicPr>
        <xdr:cNvPr id="30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396242"/>
    <xdr:pic>
      <xdr:nvPicPr>
        <xdr:cNvPr id="30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92678"/>
    <xdr:pic>
      <xdr:nvPicPr>
        <xdr:cNvPr id="30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396242"/>
    <xdr:pic>
      <xdr:nvPicPr>
        <xdr:cNvPr id="30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92678"/>
    <xdr:pic>
      <xdr:nvPicPr>
        <xdr:cNvPr id="30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38</xdr:row>
      <xdr:rowOff>0</xdr:rowOff>
    </xdr:from>
    <xdr:ext cx="190500" cy="567146"/>
    <xdr:pic>
      <xdr:nvPicPr>
        <xdr:cNvPr id="308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396242"/>
    <xdr:pic>
      <xdr:nvPicPr>
        <xdr:cNvPr id="309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92678"/>
    <xdr:pic>
      <xdr:nvPicPr>
        <xdr:cNvPr id="309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9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9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9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9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9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9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9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09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1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10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1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103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105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38</xdr:row>
      <xdr:rowOff>0</xdr:rowOff>
    </xdr:from>
    <xdr:ext cx="190500" cy="206828"/>
    <xdr:pic>
      <xdr:nvPicPr>
        <xdr:cNvPr id="31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38</xdr:row>
      <xdr:rowOff>0</xdr:rowOff>
    </xdr:from>
    <xdr:ext cx="190500" cy="206828"/>
    <xdr:pic>
      <xdr:nvPicPr>
        <xdr:cNvPr id="31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92678"/>
    <xdr:pic>
      <xdr:nvPicPr>
        <xdr:cNvPr id="31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203562"/>
    <xdr:pic>
      <xdr:nvPicPr>
        <xdr:cNvPr id="31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92678"/>
    <xdr:pic>
      <xdr:nvPicPr>
        <xdr:cNvPr id="31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1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396242"/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92678"/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0"/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40</xdr:row>
      <xdr:rowOff>0</xdr:rowOff>
    </xdr:from>
    <xdr:ext cx="190500" cy="182881"/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0</xdr:colOff>
      <xdr:row>3</xdr:row>
      <xdr:rowOff>0</xdr:rowOff>
    </xdr:from>
    <xdr:to>
      <xdr:col>17</xdr:col>
      <xdr:colOff>91440</xdr:colOff>
      <xdr:row>3</xdr:row>
      <xdr:rowOff>182880</xdr:rowOff>
    </xdr:to>
    <xdr:pic>
      <xdr:nvPicPr>
        <xdr:cNvPr id="31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3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3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3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3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2</xdr:row>
      <xdr:rowOff>7618</xdr:rowOff>
    </xdr:to>
    <xdr:pic>
      <xdr:nvPicPr>
        <xdr:cNvPr id="3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252004</xdr:rowOff>
    </xdr:to>
    <xdr:pic>
      <xdr:nvPicPr>
        <xdr:cNvPr id="31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4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138505</xdr:rowOff>
    </xdr:to>
    <xdr:pic>
      <xdr:nvPicPr>
        <xdr:cNvPr id="31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zoomScale="85" zoomScaleNormal="85" zoomScaleSheetLayoutView="55" workbookViewId="0">
      <selection activeCell="G8" sqref="G8"/>
    </sheetView>
  </sheetViews>
  <sheetFormatPr defaultRowHeight="14.4" x14ac:dyDescent="0.3"/>
  <cols>
    <col min="1" max="1" width="1.44140625" style="79" customWidth="1"/>
    <col min="2" max="2" width="5.6640625" style="79" customWidth="1"/>
    <col min="3" max="3" width="50.33203125" style="22" customWidth="1"/>
    <col min="4" max="4" width="9.6640625" style="119" customWidth="1"/>
    <col min="5" max="5" width="9" style="26" customWidth="1"/>
    <col min="6" max="6" width="40.6640625" style="22" customWidth="1"/>
    <col min="7" max="7" width="29.109375" style="120" customWidth="1"/>
    <col min="8" max="8" width="20.88671875" style="22" customWidth="1"/>
    <col min="9" max="9" width="19" style="22" customWidth="1"/>
    <col min="10" max="10" width="28" style="23" customWidth="1"/>
    <col min="11" max="11" width="18.5546875" style="23" customWidth="1"/>
    <col min="12" max="12" width="19.44140625" style="22" customWidth="1"/>
    <col min="13" max="13" width="22.109375" style="120" hidden="1" customWidth="1"/>
    <col min="14" max="14" width="20.88671875" style="79" customWidth="1"/>
    <col min="15" max="15" width="16.88671875" style="79" customWidth="1"/>
    <col min="16" max="16" width="21" style="79" customWidth="1"/>
    <col min="17" max="17" width="17.5546875" style="79" customWidth="1"/>
    <col min="18" max="18" width="8.88671875" style="79"/>
    <col min="19" max="19" width="14" style="79" customWidth="1"/>
    <col min="20" max="16384" width="8.88671875" style="79"/>
  </cols>
  <sheetData>
    <row r="1" spans="1:17" s="23" customFormat="1" ht="24.6" customHeight="1" x14ac:dyDescent="0.3">
      <c r="B1" s="57" t="s">
        <v>83</v>
      </c>
      <c r="C1" s="59"/>
      <c r="D1" s="26"/>
      <c r="E1" s="26"/>
      <c r="F1" s="22"/>
      <c r="G1" s="60"/>
      <c r="H1" s="60"/>
      <c r="I1" s="61"/>
      <c r="J1" s="61"/>
      <c r="K1" s="62"/>
      <c r="L1" s="22"/>
      <c r="M1" s="22"/>
    </row>
    <row r="2" spans="1:17" s="23" customFormat="1" ht="18.75" customHeight="1" x14ac:dyDescent="0.3">
      <c r="C2" s="22"/>
      <c r="D2" s="20"/>
      <c r="E2" s="21"/>
      <c r="F2" s="22"/>
      <c r="G2" s="63"/>
      <c r="H2" s="63"/>
      <c r="I2" s="63"/>
      <c r="J2" s="63"/>
      <c r="K2" s="63"/>
      <c r="L2" s="22"/>
      <c r="M2" s="22"/>
      <c r="O2" s="56" t="s">
        <v>61</v>
      </c>
      <c r="P2" s="56"/>
      <c r="Q2" s="56"/>
    </row>
    <row r="3" spans="1:17" s="23" customFormat="1" ht="27" customHeight="1" x14ac:dyDescent="0.3">
      <c r="B3" s="64"/>
      <c r="C3" s="65" t="s">
        <v>14</v>
      </c>
      <c r="D3" s="66"/>
      <c r="E3" s="66"/>
      <c r="F3" s="66"/>
      <c r="G3" s="67"/>
      <c r="H3" s="67"/>
      <c r="I3" s="67"/>
      <c r="J3" s="67"/>
      <c r="K3" s="67"/>
      <c r="L3" s="68"/>
      <c r="M3" s="69"/>
      <c r="N3" s="69"/>
      <c r="O3" s="68"/>
      <c r="P3" s="68"/>
    </row>
    <row r="4" spans="1:17" s="23" customFormat="1" ht="21" customHeight="1" thickBot="1" x14ac:dyDescent="0.35">
      <c r="B4" s="70"/>
      <c r="C4" s="71" t="s">
        <v>4</v>
      </c>
      <c r="D4" s="66"/>
      <c r="E4" s="66"/>
      <c r="F4" s="66"/>
      <c r="G4" s="66"/>
      <c r="H4" s="68"/>
      <c r="I4" s="68"/>
      <c r="J4" s="68"/>
      <c r="K4" s="68"/>
      <c r="L4" s="68"/>
      <c r="M4" s="22"/>
      <c r="N4" s="22"/>
      <c r="O4" s="68"/>
      <c r="P4" s="68"/>
    </row>
    <row r="5" spans="1:17" s="23" customFormat="1" ht="42.75" customHeight="1" thickBot="1" x14ac:dyDescent="0.35">
      <c r="B5" s="24"/>
      <c r="C5" s="25"/>
      <c r="D5" s="26"/>
      <c r="E5" s="26"/>
      <c r="F5" s="22"/>
      <c r="G5" s="27" t="s">
        <v>3</v>
      </c>
      <c r="H5" s="22"/>
      <c r="I5" s="22"/>
      <c r="J5" s="72"/>
      <c r="L5" s="22"/>
      <c r="M5" s="28"/>
      <c r="O5" s="27" t="s">
        <v>3</v>
      </c>
    </row>
    <row r="6" spans="1:17" s="23" customFormat="1" ht="94.5" customHeight="1" thickTop="1" thickBot="1" x14ac:dyDescent="0.35">
      <c r="B6" s="29" t="s">
        <v>1</v>
      </c>
      <c r="C6" s="30" t="s">
        <v>94</v>
      </c>
      <c r="D6" s="30" t="s">
        <v>0</v>
      </c>
      <c r="E6" s="30" t="s">
        <v>95</v>
      </c>
      <c r="F6" s="30" t="s">
        <v>96</v>
      </c>
      <c r="G6" s="31" t="s">
        <v>2</v>
      </c>
      <c r="H6" s="30" t="s">
        <v>97</v>
      </c>
      <c r="I6" s="30" t="s">
        <v>98</v>
      </c>
      <c r="J6" s="30" t="s">
        <v>15</v>
      </c>
      <c r="K6" s="32" t="s">
        <v>99</v>
      </c>
      <c r="L6" s="30" t="s">
        <v>100</v>
      </c>
      <c r="M6" s="33" t="s">
        <v>9</v>
      </c>
      <c r="N6" s="30" t="s">
        <v>10</v>
      </c>
      <c r="O6" s="52" t="s">
        <v>11</v>
      </c>
      <c r="P6" s="52" t="s">
        <v>12</v>
      </c>
      <c r="Q6" s="52" t="s">
        <v>13</v>
      </c>
    </row>
    <row r="7" spans="1:17" ht="70.5" customHeight="1" thickTop="1" x14ac:dyDescent="0.3">
      <c r="A7" s="73" t="s">
        <v>18</v>
      </c>
      <c r="B7" s="74">
        <v>1</v>
      </c>
      <c r="C7" s="75" t="s">
        <v>54</v>
      </c>
      <c r="D7" s="76">
        <v>2</v>
      </c>
      <c r="E7" s="77" t="s">
        <v>16</v>
      </c>
      <c r="F7" s="75" t="s">
        <v>58</v>
      </c>
      <c r="G7" s="15"/>
      <c r="H7" s="78" t="s">
        <v>78</v>
      </c>
      <c r="I7" s="78"/>
      <c r="J7" s="78"/>
      <c r="K7" s="78" t="s">
        <v>19</v>
      </c>
      <c r="L7" s="78" t="s">
        <v>20</v>
      </c>
      <c r="M7" s="16">
        <f t="shared" ref="M7:M35" si="0">D7*N7</f>
        <v>3000</v>
      </c>
      <c r="N7" s="17">
        <v>1500</v>
      </c>
      <c r="O7" s="18"/>
      <c r="P7" s="19">
        <f t="shared" ref="P7:P35" si="1">D7*O7</f>
        <v>0</v>
      </c>
      <c r="Q7" s="38" t="str">
        <f t="shared" ref="Q7:Q35" si="2">IF(ISNUMBER(O7), IF(O7&gt;N7,"NEVYHOVUJE","VYHOVUJE")," ")</f>
        <v xml:space="preserve"> </v>
      </c>
    </row>
    <row r="8" spans="1:17" ht="76.5" customHeight="1" x14ac:dyDescent="0.3">
      <c r="B8" s="80">
        <v>2</v>
      </c>
      <c r="C8" s="81" t="s">
        <v>55</v>
      </c>
      <c r="D8" s="82">
        <v>1</v>
      </c>
      <c r="E8" s="83" t="s">
        <v>16</v>
      </c>
      <c r="F8" s="81" t="s">
        <v>59</v>
      </c>
      <c r="G8" s="5"/>
      <c r="H8" s="84"/>
      <c r="I8" s="84"/>
      <c r="J8" s="84"/>
      <c r="K8" s="84"/>
      <c r="L8" s="84"/>
      <c r="M8" s="6">
        <f t="shared" si="0"/>
        <v>2000</v>
      </c>
      <c r="N8" s="7">
        <v>2000</v>
      </c>
      <c r="O8" s="8"/>
      <c r="P8" s="9">
        <f t="shared" si="1"/>
        <v>0</v>
      </c>
      <c r="Q8" s="39" t="str">
        <f t="shared" si="2"/>
        <v xml:space="preserve"> </v>
      </c>
    </row>
    <row r="9" spans="1:17" ht="60" customHeight="1" x14ac:dyDescent="0.3">
      <c r="B9" s="74">
        <v>3</v>
      </c>
      <c r="C9" s="81" t="s">
        <v>56</v>
      </c>
      <c r="D9" s="82">
        <v>1</v>
      </c>
      <c r="E9" s="83" t="s">
        <v>16</v>
      </c>
      <c r="F9" s="81" t="s">
        <v>59</v>
      </c>
      <c r="G9" s="5"/>
      <c r="H9" s="84"/>
      <c r="I9" s="84"/>
      <c r="J9" s="84"/>
      <c r="K9" s="84"/>
      <c r="L9" s="84"/>
      <c r="M9" s="6">
        <f t="shared" si="0"/>
        <v>2000</v>
      </c>
      <c r="N9" s="7">
        <v>2000</v>
      </c>
      <c r="O9" s="8"/>
      <c r="P9" s="9">
        <f t="shared" si="1"/>
        <v>0</v>
      </c>
      <c r="Q9" s="39" t="str">
        <f t="shared" si="2"/>
        <v xml:space="preserve"> </v>
      </c>
    </row>
    <row r="10" spans="1:17" ht="60" customHeight="1" x14ac:dyDescent="0.3">
      <c r="B10" s="80">
        <v>4</v>
      </c>
      <c r="C10" s="81" t="s">
        <v>57</v>
      </c>
      <c r="D10" s="82">
        <v>1</v>
      </c>
      <c r="E10" s="83" t="s">
        <v>16</v>
      </c>
      <c r="F10" s="81" t="s">
        <v>59</v>
      </c>
      <c r="G10" s="5"/>
      <c r="H10" s="84"/>
      <c r="I10" s="84"/>
      <c r="J10" s="84"/>
      <c r="K10" s="84"/>
      <c r="L10" s="84"/>
      <c r="M10" s="6">
        <f t="shared" si="0"/>
        <v>2000</v>
      </c>
      <c r="N10" s="7">
        <v>2000</v>
      </c>
      <c r="O10" s="8"/>
      <c r="P10" s="9">
        <f t="shared" si="1"/>
        <v>0</v>
      </c>
      <c r="Q10" s="39" t="str">
        <f t="shared" si="2"/>
        <v xml:space="preserve"> </v>
      </c>
    </row>
    <row r="11" spans="1:17" ht="45.75" customHeight="1" thickBot="1" x14ac:dyDescent="0.35">
      <c r="A11" s="85"/>
      <c r="B11" s="86">
        <v>5</v>
      </c>
      <c r="C11" s="87" t="s">
        <v>17</v>
      </c>
      <c r="D11" s="88">
        <v>1</v>
      </c>
      <c r="E11" s="89" t="s">
        <v>16</v>
      </c>
      <c r="F11" s="87" t="s">
        <v>76</v>
      </c>
      <c r="G11" s="10"/>
      <c r="H11" s="90"/>
      <c r="I11" s="90"/>
      <c r="J11" s="90"/>
      <c r="K11" s="90"/>
      <c r="L11" s="90"/>
      <c r="M11" s="11">
        <f t="shared" si="0"/>
        <v>1660</v>
      </c>
      <c r="N11" s="12">
        <v>1660</v>
      </c>
      <c r="O11" s="13"/>
      <c r="P11" s="14">
        <f t="shared" si="1"/>
        <v>0</v>
      </c>
      <c r="Q11" s="40" t="str">
        <f t="shared" si="2"/>
        <v xml:space="preserve"> </v>
      </c>
    </row>
    <row r="12" spans="1:17" ht="85.5" customHeight="1" thickTop="1" thickBot="1" x14ac:dyDescent="0.35">
      <c r="A12" s="91" t="s">
        <v>21</v>
      </c>
      <c r="B12" s="92">
        <v>6</v>
      </c>
      <c r="C12" s="93" t="s">
        <v>79</v>
      </c>
      <c r="D12" s="94">
        <v>2</v>
      </c>
      <c r="E12" s="47" t="s">
        <v>16</v>
      </c>
      <c r="F12" s="93" t="s">
        <v>77</v>
      </c>
      <c r="G12" s="41"/>
      <c r="H12" s="47" t="s">
        <v>78</v>
      </c>
      <c r="I12" s="47"/>
      <c r="J12" s="47"/>
      <c r="K12" s="95" t="s">
        <v>22</v>
      </c>
      <c r="L12" s="96" t="s">
        <v>24</v>
      </c>
      <c r="M12" s="42">
        <f t="shared" si="0"/>
        <v>3600</v>
      </c>
      <c r="N12" s="43">
        <v>1800</v>
      </c>
      <c r="O12" s="44"/>
      <c r="P12" s="45">
        <f t="shared" si="1"/>
        <v>0</v>
      </c>
      <c r="Q12" s="46" t="str">
        <f t="shared" si="2"/>
        <v xml:space="preserve"> </v>
      </c>
    </row>
    <row r="13" spans="1:17" ht="41.25" customHeight="1" thickTop="1" thickBot="1" x14ac:dyDescent="0.35">
      <c r="A13" s="91" t="s">
        <v>23</v>
      </c>
      <c r="B13" s="92">
        <v>7</v>
      </c>
      <c r="C13" s="93" t="s">
        <v>80</v>
      </c>
      <c r="D13" s="94">
        <v>4</v>
      </c>
      <c r="E13" s="47" t="s">
        <v>16</v>
      </c>
      <c r="F13" s="93" t="s">
        <v>75</v>
      </c>
      <c r="G13" s="41"/>
      <c r="H13" s="47" t="s">
        <v>78</v>
      </c>
      <c r="I13" s="47"/>
      <c r="J13" s="47"/>
      <c r="K13" s="47" t="s">
        <v>31</v>
      </c>
      <c r="L13" s="47" t="s">
        <v>25</v>
      </c>
      <c r="M13" s="42">
        <f t="shared" si="0"/>
        <v>9600</v>
      </c>
      <c r="N13" s="43">
        <v>2400</v>
      </c>
      <c r="O13" s="44"/>
      <c r="P13" s="45">
        <f t="shared" si="1"/>
        <v>0</v>
      </c>
      <c r="Q13" s="46" t="str">
        <f t="shared" si="2"/>
        <v xml:space="preserve"> </v>
      </c>
    </row>
    <row r="14" spans="1:17" ht="73.2" thickTop="1" thickBot="1" x14ac:dyDescent="0.35">
      <c r="A14" s="91" t="s">
        <v>26</v>
      </c>
      <c r="B14" s="92">
        <v>8</v>
      </c>
      <c r="C14" s="93" t="s">
        <v>90</v>
      </c>
      <c r="D14" s="94">
        <v>2</v>
      </c>
      <c r="E14" s="47" t="s">
        <v>16</v>
      </c>
      <c r="F14" s="93" t="s">
        <v>81</v>
      </c>
      <c r="G14" s="41"/>
      <c r="H14" s="47" t="s">
        <v>78</v>
      </c>
      <c r="I14" s="47" t="s">
        <v>27</v>
      </c>
      <c r="J14" s="48" t="s">
        <v>28</v>
      </c>
      <c r="K14" s="47" t="s">
        <v>30</v>
      </c>
      <c r="L14" s="47" t="s">
        <v>29</v>
      </c>
      <c r="M14" s="42">
        <f t="shared" si="0"/>
        <v>3980</v>
      </c>
      <c r="N14" s="43">
        <v>1990</v>
      </c>
      <c r="O14" s="44"/>
      <c r="P14" s="45">
        <f t="shared" si="1"/>
        <v>0</v>
      </c>
      <c r="Q14" s="46" t="str">
        <f t="shared" si="2"/>
        <v xml:space="preserve"> </v>
      </c>
    </row>
    <row r="15" spans="1:17" ht="120.6" customHeight="1" thickTop="1" x14ac:dyDescent="0.3">
      <c r="A15" s="97" t="s">
        <v>32</v>
      </c>
      <c r="B15" s="74">
        <v>9</v>
      </c>
      <c r="C15" s="75" t="s">
        <v>82</v>
      </c>
      <c r="D15" s="76">
        <v>2</v>
      </c>
      <c r="E15" s="77" t="s">
        <v>60</v>
      </c>
      <c r="F15" s="75" t="s">
        <v>101</v>
      </c>
      <c r="G15" s="15"/>
      <c r="H15" s="78" t="s">
        <v>78</v>
      </c>
      <c r="I15" s="78"/>
      <c r="J15" s="78"/>
      <c r="K15" s="78" t="s">
        <v>34</v>
      </c>
      <c r="L15" s="78" t="s">
        <v>33</v>
      </c>
      <c r="M15" s="16">
        <f t="shared" si="0"/>
        <v>750</v>
      </c>
      <c r="N15" s="49">
        <v>375</v>
      </c>
      <c r="O15" s="18"/>
      <c r="P15" s="19">
        <f t="shared" si="1"/>
        <v>0</v>
      </c>
      <c r="Q15" s="38" t="str">
        <f t="shared" si="2"/>
        <v xml:space="preserve"> </v>
      </c>
    </row>
    <row r="16" spans="1:17" ht="75" customHeight="1" x14ac:dyDescent="0.3">
      <c r="B16" s="80">
        <v>10</v>
      </c>
      <c r="C16" s="81" t="s">
        <v>89</v>
      </c>
      <c r="D16" s="82">
        <v>1</v>
      </c>
      <c r="E16" s="83" t="s">
        <v>16</v>
      </c>
      <c r="F16" s="81" t="s">
        <v>58</v>
      </c>
      <c r="G16" s="5"/>
      <c r="H16" s="84"/>
      <c r="I16" s="84"/>
      <c r="J16" s="84"/>
      <c r="K16" s="84"/>
      <c r="L16" s="84"/>
      <c r="M16" s="6">
        <f t="shared" si="0"/>
        <v>1520</v>
      </c>
      <c r="N16" s="50">
        <v>1520</v>
      </c>
      <c r="O16" s="8"/>
      <c r="P16" s="9">
        <f t="shared" si="1"/>
        <v>0</v>
      </c>
      <c r="Q16" s="39" t="str">
        <f t="shared" si="2"/>
        <v xml:space="preserve"> </v>
      </c>
    </row>
    <row r="17" spans="1:17" ht="75" customHeight="1" x14ac:dyDescent="0.3">
      <c r="B17" s="74">
        <v>11</v>
      </c>
      <c r="C17" s="81" t="s">
        <v>91</v>
      </c>
      <c r="D17" s="82">
        <v>1</v>
      </c>
      <c r="E17" s="83" t="s">
        <v>16</v>
      </c>
      <c r="F17" s="81" t="s">
        <v>59</v>
      </c>
      <c r="G17" s="5"/>
      <c r="H17" s="84"/>
      <c r="I17" s="84"/>
      <c r="J17" s="84"/>
      <c r="K17" s="84"/>
      <c r="L17" s="84"/>
      <c r="M17" s="6">
        <f t="shared" si="0"/>
        <v>2049</v>
      </c>
      <c r="N17" s="50">
        <v>2049</v>
      </c>
      <c r="O17" s="8"/>
      <c r="P17" s="9">
        <f t="shared" si="1"/>
        <v>0</v>
      </c>
      <c r="Q17" s="39" t="str">
        <f t="shared" si="2"/>
        <v xml:space="preserve"> </v>
      </c>
    </row>
    <row r="18" spans="1:17" ht="75" customHeight="1" x14ac:dyDescent="0.3">
      <c r="B18" s="80">
        <v>12</v>
      </c>
      <c r="C18" s="81" t="s">
        <v>92</v>
      </c>
      <c r="D18" s="82">
        <v>1</v>
      </c>
      <c r="E18" s="83" t="s">
        <v>16</v>
      </c>
      <c r="F18" s="81" t="s">
        <v>59</v>
      </c>
      <c r="G18" s="5"/>
      <c r="H18" s="84"/>
      <c r="I18" s="84"/>
      <c r="J18" s="84"/>
      <c r="K18" s="84"/>
      <c r="L18" s="84"/>
      <c r="M18" s="6">
        <f t="shared" si="0"/>
        <v>2049</v>
      </c>
      <c r="N18" s="50">
        <v>2049</v>
      </c>
      <c r="O18" s="8"/>
      <c r="P18" s="9">
        <f t="shared" si="1"/>
        <v>0</v>
      </c>
      <c r="Q18" s="39" t="str">
        <f t="shared" si="2"/>
        <v xml:space="preserve"> </v>
      </c>
    </row>
    <row r="19" spans="1:17" ht="75" customHeight="1" x14ac:dyDescent="0.3">
      <c r="B19" s="74">
        <v>13</v>
      </c>
      <c r="C19" s="81" t="s">
        <v>57</v>
      </c>
      <c r="D19" s="82">
        <v>1</v>
      </c>
      <c r="E19" s="83" t="s">
        <v>16</v>
      </c>
      <c r="F19" s="81" t="s">
        <v>62</v>
      </c>
      <c r="G19" s="5"/>
      <c r="H19" s="84"/>
      <c r="I19" s="84"/>
      <c r="J19" s="84"/>
      <c r="K19" s="84"/>
      <c r="L19" s="84"/>
      <c r="M19" s="6">
        <f t="shared" si="0"/>
        <v>2049</v>
      </c>
      <c r="N19" s="50">
        <v>2049</v>
      </c>
      <c r="O19" s="8"/>
      <c r="P19" s="9">
        <f t="shared" si="1"/>
        <v>0</v>
      </c>
      <c r="Q19" s="39" t="str">
        <f t="shared" si="2"/>
        <v xml:space="preserve"> </v>
      </c>
    </row>
    <row r="20" spans="1:17" ht="75" customHeight="1" thickBot="1" x14ac:dyDescent="0.35">
      <c r="A20" s="98"/>
      <c r="B20" s="99">
        <v>14</v>
      </c>
      <c r="C20" s="87" t="s">
        <v>93</v>
      </c>
      <c r="D20" s="88">
        <v>2</v>
      </c>
      <c r="E20" s="89" t="s">
        <v>16</v>
      </c>
      <c r="F20" s="87" t="s">
        <v>59</v>
      </c>
      <c r="G20" s="10"/>
      <c r="H20" s="90"/>
      <c r="I20" s="90"/>
      <c r="J20" s="90"/>
      <c r="K20" s="90"/>
      <c r="L20" s="90"/>
      <c r="M20" s="11">
        <f t="shared" si="0"/>
        <v>2798</v>
      </c>
      <c r="N20" s="51">
        <v>1399</v>
      </c>
      <c r="O20" s="13"/>
      <c r="P20" s="14">
        <f t="shared" si="1"/>
        <v>0</v>
      </c>
      <c r="Q20" s="40" t="str">
        <f t="shared" si="2"/>
        <v xml:space="preserve"> </v>
      </c>
    </row>
    <row r="21" spans="1:17" ht="92.25" customHeight="1" thickTop="1" x14ac:dyDescent="0.3">
      <c r="A21" s="73" t="s">
        <v>35</v>
      </c>
      <c r="B21" s="74">
        <v>15</v>
      </c>
      <c r="C21" s="100" t="s">
        <v>84</v>
      </c>
      <c r="D21" s="101">
        <v>2</v>
      </c>
      <c r="E21" s="102" t="s">
        <v>16</v>
      </c>
      <c r="F21" s="100" t="s">
        <v>63</v>
      </c>
      <c r="G21" s="15"/>
      <c r="H21" s="78" t="s">
        <v>78</v>
      </c>
      <c r="I21" s="78"/>
      <c r="J21" s="78"/>
      <c r="K21" s="78" t="s">
        <v>34</v>
      </c>
      <c r="L21" s="78" t="s">
        <v>33</v>
      </c>
      <c r="M21" s="16">
        <f t="shared" si="0"/>
        <v>5000</v>
      </c>
      <c r="N21" s="50">
        <v>2500</v>
      </c>
      <c r="O21" s="18"/>
      <c r="P21" s="19">
        <f t="shared" si="1"/>
        <v>0</v>
      </c>
      <c r="Q21" s="38" t="str">
        <f t="shared" si="2"/>
        <v xml:space="preserve"> </v>
      </c>
    </row>
    <row r="22" spans="1:17" ht="92.25" customHeight="1" x14ac:dyDescent="0.3">
      <c r="B22" s="80">
        <v>16</v>
      </c>
      <c r="C22" s="100" t="s">
        <v>88</v>
      </c>
      <c r="D22" s="101">
        <v>1</v>
      </c>
      <c r="E22" s="102" t="s">
        <v>16</v>
      </c>
      <c r="F22" s="100" t="s">
        <v>64</v>
      </c>
      <c r="G22" s="5"/>
      <c r="H22" s="84"/>
      <c r="I22" s="84"/>
      <c r="J22" s="84"/>
      <c r="K22" s="84"/>
      <c r="L22" s="84"/>
      <c r="M22" s="6">
        <f t="shared" si="0"/>
        <v>2500</v>
      </c>
      <c r="N22" s="50">
        <v>2500</v>
      </c>
      <c r="O22" s="8"/>
      <c r="P22" s="9">
        <f t="shared" si="1"/>
        <v>0</v>
      </c>
      <c r="Q22" s="39" t="str">
        <f t="shared" si="2"/>
        <v xml:space="preserve"> </v>
      </c>
    </row>
    <row r="23" spans="1:17" ht="92.25" customHeight="1" x14ac:dyDescent="0.3">
      <c r="B23" s="74">
        <v>17</v>
      </c>
      <c r="C23" s="100" t="s">
        <v>87</v>
      </c>
      <c r="D23" s="101">
        <v>1</v>
      </c>
      <c r="E23" s="102" t="s">
        <v>16</v>
      </c>
      <c r="F23" s="100" t="s">
        <v>64</v>
      </c>
      <c r="G23" s="5"/>
      <c r="H23" s="84"/>
      <c r="I23" s="84"/>
      <c r="J23" s="84"/>
      <c r="K23" s="84"/>
      <c r="L23" s="84"/>
      <c r="M23" s="6">
        <f t="shared" si="0"/>
        <v>2500</v>
      </c>
      <c r="N23" s="50">
        <v>2500</v>
      </c>
      <c r="O23" s="8"/>
      <c r="P23" s="9">
        <f t="shared" si="1"/>
        <v>0</v>
      </c>
      <c r="Q23" s="39" t="str">
        <f t="shared" si="2"/>
        <v xml:space="preserve"> </v>
      </c>
    </row>
    <row r="24" spans="1:17" ht="92.25" customHeight="1" x14ac:dyDescent="0.3">
      <c r="B24" s="80">
        <v>18</v>
      </c>
      <c r="C24" s="100" t="s">
        <v>86</v>
      </c>
      <c r="D24" s="101">
        <v>1</v>
      </c>
      <c r="E24" s="102" t="s">
        <v>16</v>
      </c>
      <c r="F24" s="100" t="s">
        <v>65</v>
      </c>
      <c r="G24" s="5"/>
      <c r="H24" s="84"/>
      <c r="I24" s="84"/>
      <c r="J24" s="84"/>
      <c r="K24" s="84"/>
      <c r="L24" s="84"/>
      <c r="M24" s="6">
        <f t="shared" si="0"/>
        <v>2500</v>
      </c>
      <c r="N24" s="50">
        <v>2500</v>
      </c>
      <c r="O24" s="8"/>
      <c r="P24" s="9">
        <f t="shared" si="1"/>
        <v>0</v>
      </c>
      <c r="Q24" s="39" t="str">
        <f t="shared" si="2"/>
        <v xml:space="preserve"> </v>
      </c>
    </row>
    <row r="25" spans="1:17" ht="92.25" customHeight="1" thickBot="1" x14ac:dyDescent="0.35">
      <c r="A25" s="85"/>
      <c r="B25" s="86">
        <v>19</v>
      </c>
      <c r="C25" s="103" t="s">
        <v>85</v>
      </c>
      <c r="D25" s="104">
        <v>1</v>
      </c>
      <c r="E25" s="105" t="s">
        <v>16</v>
      </c>
      <c r="F25" s="103" t="s">
        <v>66</v>
      </c>
      <c r="G25" s="10"/>
      <c r="H25" s="90"/>
      <c r="I25" s="90"/>
      <c r="J25" s="90"/>
      <c r="K25" s="90"/>
      <c r="L25" s="90"/>
      <c r="M25" s="11">
        <f t="shared" si="0"/>
        <v>2000</v>
      </c>
      <c r="N25" s="51">
        <v>2000</v>
      </c>
      <c r="O25" s="13"/>
      <c r="P25" s="14">
        <f t="shared" si="1"/>
        <v>0</v>
      </c>
      <c r="Q25" s="40" t="str">
        <f t="shared" si="2"/>
        <v xml:space="preserve"> </v>
      </c>
    </row>
    <row r="26" spans="1:17" ht="30" thickTop="1" thickBot="1" x14ac:dyDescent="0.35">
      <c r="A26" s="91" t="s">
        <v>36</v>
      </c>
      <c r="B26" s="92">
        <v>20</v>
      </c>
      <c r="C26" s="93" t="s">
        <v>67</v>
      </c>
      <c r="D26" s="94">
        <v>3</v>
      </c>
      <c r="E26" s="47" t="s">
        <v>16</v>
      </c>
      <c r="F26" s="93" t="s">
        <v>74</v>
      </c>
      <c r="G26" s="41"/>
      <c r="H26" s="47" t="s">
        <v>78</v>
      </c>
      <c r="I26" s="47"/>
      <c r="J26" s="47"/>
      <c r="K26" s="47" t="s">
        <v>37</v>
      </c>
      <c r="L26" s="47" t="s">
        <v>38</v>
      </c>
      <c r="M26" s="42">
        <f t="shared" si="0"/>
        <v>15900</v>
      </c>
      <c r="N26" s="43">
        <v>5300</v>
      </c>
      <c r="O26" s="44"/>
      <c r="P26" s="45">
        <f t="shared" si="1"/>
        <v>0</v>
      </c>
      <c r="Q26" s="46" t="str">
        <f t="shared" si="2"/>
        <v xml:space="preserve"> </v>
      </c>
    </row>
    <row r="27" spans="1:17" ht="72.75" customHeight="1" thickTop="1" x14ac:dyDescent="0.3">
      <c r="A27" s="73" t="s">
        <v>46</v>
      </c>
      <c r="B27" s="74">
        <v>21</v>
      </c>
      <c r="C27" s="106" t="s">
        <v>39</v>
      </c>
      <c r="D27" s="107">
        <v>3</v>
      </c>
      <c r="E27" s="108" t="s">
        <v>16</v>
      </c>
      <c r="F27" s="106" t="s">
        <v>73</v>
      </c>
      <c r="G27" s="15"/>
      <c r="H27" s="78" t="s">
        <v>78</v>
      </c>
      <c r="I27" s="78"/>
      <c r="J27" s="78"/>
      <c r="K27" s="78" t="s">
        <v>44</v>
      </c>
      <c r="L27" s="78" t="s">
        <v>45</v>
      </c>
      <c r="M27" s="16">
        <f t="shared" si="0"/>
        <v>8100</v>
      </c>
      <c r="N27" s="4">
        <v>2700</v>
      </c>
      <c r="O27" s="18"/>
      <c r="P27" s="19">
        <f t="shared" si="1"/>
        <v>0</v>
      </c>
      <c r="Q27" s="38" t="str">
        <f t="shared" si="2"/>
        <v xml:space="preserve"> </v>
      </c>
    </row>
    <row r="28" spans="1:17" ht="72.75" customHeight="1" x14ac:dyDescent="0.3">
      <c r="B28" s="80">
        <v>22</v>
      </c>
      <c r="C28" s="81" t="s">
        <v>40</v>
      </c>
      <c r="D28" s="82">
        <v>3</v>
      </c>
      <c r="E28" s="83" t="s">
        <v>16</v>
      </c>
      <c r="F28" s="81" t="s">
        <v>72</v>
      </c>
      <c r="G28" s="5"/>
      <c r="H28" s="84"/>
      <c r="I28" s="84"/>
      <c r="J28" s="84"/>
      <c r="K28" s="84"/>
      <c r="L28" s="84"/>
      <c r="M28" s="6">
        <f t="shared" si="0"/>
        <v>6900</v>
      </c>
      <c r="N28" s="7">
        <v>2300</v>
      </c>
      <c r="O28" s="8"/>
      <c r="P28" s="9">
        <f t="shared" si="1"/>
        <v>0</v>
      </c>
      <c r="Q28" s="39" t="str">
        <f t="shared" si="2"/>
        <v xml:space="preserve"> </v>
      </c>
    </row>
    <row r="29" spans="1:17" ht="72.75" customHeight="1" x14ac:dyDescent="0.3">
      <c r="B29" s="74">
        <v>23</v>
      </c>
      <c r="C29" s="81" t="s">
        <v>41</v>
      </c>
      <c r="D29" s="82">
        <v>2</v>
      </c>
      <c r="E29" s="83" t="s">
        <v>16</v>
      </c>
      <c r="F29" s="81" t="s">
        <v>70</v>
      </c>
      <c r="G29" s="5"/>
      <c r="H29" s="84"/>
      <c r="I29" s="84"/>
      <c r="J29" s="84"/>
      <c r="K29" s="84"/>
      <c r="L29" s="84"/>
      <c r="M29" s="6">
        <f t="shared" si="0"/>
        <v>4600</v>
      </c>
      <c r="N29" s="7">
        <v>2300</v>
      </c>
      <c r="O29" s="8"/>
      <c r="P29" s="9">
        <f t="shared" si="1"/>
        <v>0</v>
      </c>
      <c r="Q29" s="39" t="str">
        <f t="shared" si="2"/>
        <v xml:space="preserve"> </v>
      </c>
    </row>
    <row r="30" spans="1:17" ht="72.75" customHeight="1" x14ac:dyDescent="0.3">
      <c r="B30" s="80">
        <v>24</v>
      </c>
      <c r="C30" s="81" t="s">
        <v>42</v>
      </c>
      <c r="D30" s="82">
        <v>1</v>
      </c>
      <c r="E30" s="83" t="s">
        <v>16</v>
      </c>
      <c r="F30" s="81" t="s">
        <v>71</v>
      </c>
      <c r="G30" s="5"/>
      <c r="H30" s="84"/>
      <c r="I30" s="84"/>
      <c r="J30" s="84"/>
      <c r="K30" s="84"/>
      <c r="L30" s="84"/>
      <c r="M30" s="6">
        <f t="shared" si="0"/>
        <v>2300</v>
      </c>
      <c r="N30" s="7">
        <v>2300</v>
      </c>
      <c r="O30" s="8"/>
      <c r="P30" s="9">
        <f t="shared" si="1"/>
        <v>0</v>
      </c>
      <c r="Q30" s="39" t="str">
        <f t="shared" si="2"/>
        <v xml:space="preserve"> </v>
      </c>
    </row>
    <row r="31" spans="1:17" ht="72.75" customHeight="1" thickBot="1" x14ac:dyDescent="0.35">
      <c r="A31" s="85"/>
      <c r="B31" s="86">
        <v>25</v>
      </c>
      <c r="C31" s="87" t="s">
        <v>43</v>
      </c>
      <c r="D31" s="88">
        <v>1</v>
      </c>
      <c r="E31" s="89" t="s">
        <v>16</v>
      </c>
      <c r="F31" s="87" t="s">
        <v>70</v>
      </c>
      <c r="G31" s="10"/>
      <c r="H31" s="90"/>
      <c r="I31" s="90"/>
      <c r="J31" s="90"/>
      <c r="K31" s="90"/>
      <c r="L31" s="90"/>
      <c r="M31" s="6">
        <f t="shared" si="0"/>
        <v>2300</v>
      </c>
      <c r="N31" s="12">
        <v>2300</v>
      </c>
      <c r="O31" s="13"/>
      <c r="P31" s="14">
        <f t="shared" si="1"/>
        <v>0</v>
      </c>
      <c r="Q31" s="40" t="str">
        <f t="shared" si="2"/>
        <v xml:space="preserve"> </v>
      </c>
    </row>
    <row r="32" spans="1:17" ht="69" customHeight="1" thickTop="1" x14ac:dyDescent="0.3">
      <c r="A32" s="73" t="s">
        <v>51</v>
      </c>
      <c r="B32" s="74">
        <v>26</v>
      </c>
      <c r="C32" s="75" t="s">
        <v>47</v>
      </c>
      <c r="D32" s="76">
        <v>2</v>
      </c>
      <c r="E32" s="77" t="s">
        <v>16</v>
      </c>
      <c r="F32" s="75" t="s">
        <v>68</v>
      </c>
      <c r="G32" s="15"/>
      <c r="H32" s="78" t="s">
        <v>78</v>
      </c>
      <c r="I32" s="78"/>
      <c r="J32" s="78"/>
      <c r="K32" s="78" t="s">
        <v>52</v>
      </c>
      <c r="L32" s="78" t="s">
        <v>53</v>
      </c>
      <c r="M32" s="6">
        <f t="shared" si="0"/>
        <v>7000</v>
      </c>
      <c r="N32" s="17">
        <v>3500</v>
      </c>
      <c r="O32" s="18"/>
      <c r="P32" s="19">
        <f t="shared" si="1"/>
        <v>0</v>
      </c>
      <c r="Q32" s="38" t="str">
        <f t="shared" si="2"/>
        <v xml:space="preserve"> </v>
      </c>
    </row>
    <row r="33" spans="1:18" ht="69" customHeight="1" x14ac:dyDescent="0.3">
      <c r="B33" s="74">
        <v>27</v>
      </c>
      <c r="C33" s="81" t="s">
        <v>48</v>
      </c>
      <c r="D33" s="82">
        <v>1</v>
      </c>
      <c r="E33" s="83" t="s">
        <v>16</v>
      </c>
      <c r="F33" s="81" t="s">
        <v>69</v>
      </c>
      <c r="G33" s="5"/>
      <c r="H33" s="84"/>
      <c r="I33" s="84"/>
      <c r="J33" s="84"/>
      <c r="K33" s="84"/>
      <c r="L33" s="84"/>
      <c r="M33" s="6">
        <f t="shared" si="0"/>
        <v>4000</v>
      </c>
      <c r="N33" s="7">
        <v>4000</v>
      </c>
      <c r="O33" s="8"/>
      <c r="P33" s="9">
        <f t="shared" si="1"/>
        <v>0</v>
      </c>
      <c r="Q33" s="39" t="str">
        <f t="shared" si="2"/>
        <v xml:space="preserve"> </v>
      </c>
    </row>
    <row r="34" spans="1:18" ht="69" customHeight="1" x14ac:dyDescent="0.3">
      <c r="B34" s="80">
        <v>28</v>
      </c>
      <c r="C34" s="81" t="s">
        <v>49</v>
      </c>
      <c r="D34" s="82">
        <v>1</v>
      </c>
      <c r="E34" s="83" t="s">
        <v>16</v>
      </c>
      <c r="F34" s="81" t="s">
        <v>69</v>
      </c>
      <c r="G34" s="5"/>
      <c r="H34" s="84"/>
      <c r="I34" s="84"/>
      <c r="J34" s="84"/>
      <c r="K34" s="84"/>
      <c r="L34" s="84"/>
      <c r="M34" s="6">
        <f t="shared" si="0"/>
        <v>4000</v>
      </c>
      <c r="N34" s="7">
        <v>4000</v>
      </c>
      <c r="O34" s="8"/>
      <c r="P34" s="9">
        <f t="shared" si="1"/>
        <v>0</v>
      </c>
      <c r="Q34" s="39" t="str">
        <f t="shared" si="2"/>
        <v xml:space="preserve"> </v>
      </c>
    </row>
    <row r="35" spans="1:18" ht="69" customHeight="1" thickBot="1" x14ac:dyDescent="0.35">
      <c r="B35" s="74">
        <v>29</v>
      </c>
      <c r="C35" s="87" t="s">
        <v>50</v>
      </c>
      <c r="D35" s="88">
        <v>1</v>
      </c>
      <c r="E35" s="89" t="s">
        <v>16</v>
      </c>
      <c r="F35" s="87" t="s">
        <v>69</v>
      </c>
      <c r="G35" s="10"/>
      <c r="H35" s="90"/>
      <c r="I35" s="90"/>
      <c r="J35" s="90"/>
      <c r="K35" s="90"/>
      <c r="L35" s="90"/>
      <c r="M35" s="11">
        <f t="shared" si="0"/>
        <v>4000</v>
      </c>
      <c r="N35" s="12">
        <v>4000</v>
      </c>
      <c r="O35" s="13"/>
      <c r="P35" s="14">
        <f t="shared" si="1"/>
        <v>0</v>
      </c>
      <c r="Q35" s="40" t="str">
        <f t="shared" si="2"/>
        <v xml:space="preserve"> </v>
      </c>
    </row>
    <row r="36" spans="1:18" ht="13.5" customHeight="1" thickTop="1" thickBot="1" x14ac:dyDescent="0.35">
      <c r="A36" s="109"/>
      <c r="B36" s="109"/>
      <c r="C36" s="110"/>
      <c r="D36" s="109"/>
      <c r="E36" s="110"/>
      <c r="F36" s="110"/>
      <c r="G36" s="109"/>
      <c r="H36" s="110"/>
      <c r="I36" s="110"/>
      <c r="J36" s="110"/>
      <c r="K36" s="110"/>
      <c r="L36" s="110"/>
      <c r="M36" s="109"/>
      <c r="N36" s="109"/>
      <c r="O36" s="109"/>
      <c r="P36" s="109"/>
      <c r="Q36" s="109"/>
      <c r="R36" s="109"/>
    </row>
    <row r="37" spans="1:18" ht="60.75" customHeight="1" thickTop="1" thickBot="1" x14ac:dyDescent="0.35">
      <c r="A37" s="111"/>
      <c r="B37" s="58" t="s">
        <v>6</v>
      </c>
      <c r="C37" s="58"/>
      <c r="D37" s="58"/>
      <c r="E37" s="58"/>
      <c r="F37" s="58"/>
      <c r="G37" s="58"/>
      <c r="H37" s="34"/>
      <c r="I37" s="34"/>
      <c r="J37" s="34"/>
      <c r="K37" s="112"/>
      <c r="L37" s="112"/>
      <c r="M37" s="1"/>
      <c r="N37" s="30" t="s">
        <v>7</v>
      </c>
      <c r="O37" s="54" t="s">
        <v>8</v>
      </c>
      <c r="P37" s="113"/>
      <c r="Q37" s="114"/>
    </row>
    <row r="38" spans="1:18" ht="33" customHeight="1" thickTop="1" thickBot="1" x14ac:dyDescent="0.35">
      <c r="A38" s="111"/>
      <c r="B38" s="115" t="s">
        <v>5</v>
      </c>
      <c r="C38" s="115"/>
      <c r="D38" s="115"/>
      <c r="E38" s="115"/>
      <c r="F38" s="115"/>
      <c r="G38" s="115"/>
      <c r="H38" s="116"/>
      <c r="K38" s="35"/>
      <c r="L38" s="35"/>
      <c r="M38" s="2"/>
      <c r="N38" s="53">
        <f>SUM(M7:M35)</f>
        <v>112655</v>
      </c>
      <c r="O38" s="55">
        <f>SUM(P7:P35)</f>
        <v>0</v>
      </c>
      <c r="P38" s="117"/>
      <c r="Q38" s="118"/>
    </row>
    <row r="39" spans="1:18" ht="39.75" customHeight="1" thickTop="1" x14ac:dyDescent="0.3">
      <c r="A39" s="111"/>
      <c r="I39" s="36"/>
      <c r="J39" s="36"/>
      <c r="K39" s="37"/>
      <c r="L39" s="37"/>
      <c r="M39" s="121"/>
      <c r="N39" s="121"/>
      <c r="O39" s="122"/>
      <c r="P39" s="122"/>
      <c r="Q39" s="122"/>
      <c r="R39" s="122"/>
    </row>
    <row r="40" spans="1:18" ht="19.95" customHeight="1" x14ac:dyDescent="0.3">
      <c r="A40" s="111"/>
      <c r="K40" s="37"/>
      <c r="L40" s="37"/>
      <c r="M40" s="121"/>
      <c r="N40" s="3"/>
      <c r="O40" s="3"/>
      <c r="P40" s="3"/>
      <c r="Q40" s="122"/>
      <c r="R40" s="122"/>
    </row>
    <row r="41" spans="1:18" ht="71.25" customHeight="1" x14ac:dyDescent="0.3">
      <c r="A41" s="111"/>
      <c r="K41" s="37"/>
      <c r="L41" s="37"/>
      <c r="M41" s="121"/>
      <c r="N41" s="3"/>
      <c r="O41" s="3"/>
      <c r="P41" s="3"/>
      <c r="Q41" s="122"/>
      <c r="R41" s="122"/>
    </row>
    <row r="42" spans="1:18" ht="36" customHeight="1" x14ac:dyDescent="0.3">
      <c r="A42" s="111"/>
      <c r="K42" s="123"/>
      <c r="L42" s="123"/>
      <c r="M42" s="97"/>
      <c r="N42" s="121"/>
      <c r="O42" s="122"/>
      <c r="P42" s="122"/>
      <c r="Q42" s="122"/>
      <c r="R42" s="122"/>
    </row>
    <row r="43" spans="1:18" ht="14.25" customHeight="1" x14ac:dyDescent="0.3">
      <c r="A43" s="111"/>
      <c r="B43" s="122"/>
      <c r="C43" s="124"/>
      <c r="D43" s="125"/>
      <c r="E43" s="126"/>
      <c r="F43" s="124"/>
      <c r="G43" s="121"/>
      <c r="H43" s="124"/>
      <c r="I43" s="124"/>
      <c r="J43" s="127"/>
      <c r="K43" s="127"/>
      <c r="L43" s="127"/>
      <c r="M43" s="121"/>
      <c r="N43" s="121"/>
      <c r="O43" s="122"/>
      <c r="P43" s="122"/>
      <c r="Q43" s="122"/>
      <c r="R43" s="122"/>
    </row>
    <row r="44" spans="1:18" ht="14.25" customHeight="1" x14ac:dyDescent="0.3">
      <c r="A44" s="111"/>
      <c r="B44" s="122"/>
      <c r="C44" s="124"/>
      <c r="D44" s="125"/>
      <c r="E44" s="126"/>
      <c r="F44" s="124"/>
      <c r="G44" s="121"/>
      <c r="H44" s="124"/>
      <c r="I44" s="124"/>
      <c r="J44" s="127"/>
      <c r="K44" s="127"/>
      <c r="L44" s="127"/>
      <c r="M44" s="121"/>
      <c r="N44" s="121"/>
      <c r="O44" s="122"/>
      <c r="P44" s="122"/>
      <c r="Q44" s="122"/>
      <c r="R44" s="122"/>
    </row>
    <row r="45" spans="1:18" ht="14.25" customHeight="1" x14ac:dyDescent="0.3">
      <c r="A45" s="111"/>
      <c r="B45" s="122"/>
      <c r="C45" s="124"/>
      <c r="D45" s="125"/>
      <c r="E45" s="126"/>
      <c r="F45" s="124"/>
      <c r="G45" s="121"/>
      <c r="H45" s="124"/>
      <c r="I45" s="124"/>
      <c r="J45" s="127"/>
      <c r="K45" s="127"/>
      <c r="L45" s="127"/>
      <c r="M45" s="121"/>
      <c r="N45" s="121"/>
      <c r="O45" s="122"/>
      <c r="P45" s="122"/>
      <c r="Q45" s="122"/>
      <c r="R45" s="122"/>
    </row>
    <row r="46" spans="1:18" ht="14.25" customHeight="1" x14ac:dyDescent="0.3">
      <c r="A46" s="111"/>
      <c r="B46" s="122"/>
      <c r="C46" s="124"/>
      <c r="D46" s="125"/>
      <c r="E46" s="126"/>
      <c r="F46" s="124"/>
      <c r="G46" s="121"/>
      <c r="H46" s="124"/>
      <c r="I46" s="124"/>
      <c r="J46" s="127"/>
      <c r="K46" s="127"/>
      <c r="L46" s="127"/>
      <c r="M46" s="121"/>
      <c r="N46" s="121"/>
      <c r="O46" s="122"/>
      <c r="P46" s="122"/>
      <c r="Q46" s="122"/>
      <c r="R46" s="122"/>
    </row>
    <row r="47" spans="1:18" x14ac:dyDescent="0.3">
      <c r="C47" s="23"/>
      <c r="D47" s="79"/>
      <c r="E47" s="23"/>
      <c r="F47" s="23"/>
      <c r="G47" s="79"/>
      <c r="H47" s="23"/>
      <c r="I47" s="23"/>
      <c r="L47" s="23"/>
      <c r="M47" s="79"/>
    </row>
    <row r="48" spans="1:18" x14ac:dyDescent="0.3">
      <c r="C48" s="23"/>
      <c r="D48" s="79"/>
      <c r="E48" s="23"/>
      <c r="F48" s="23"/>
      <c r="G48" s="79"/>
      <c r="H48" s="23"/>
      <c r="I48" s="23"/>
      <c r="L48" s="23"/>
      <c r="M48" s="79"/>
    </row>
    <row r="49" spans="3:13" x14ac:dyDescent="0.3">
      <c r="C49" s="23"/>
      <c r="D49" s="79"/>
      <c r="E49" s="23"/>
      <c r="F49" s="23"/>
      <c r="G49" s="79"/>
      <c r="H49" s="23"/>
      <c r="I49" s="23"/>
      <c r="L49" s="23"/>
      <c r="M49" s="79"/>
    </row>
  </sheetData>
  <sheetProtection password="F79C" sheet="1" objects="1" scenarios="1" selectLockedCells="1"/>
  <mergeCells count="33">
    <mergeCell ref="H32:H35"/>
    <mergeCell ref="I32:I35"/>
    <mergeCell ref="J32:J35"/>
    <mergeCell ref="K32:K35"/>
    <mergeCell ref="L32:L35"/>
    <mergeCell ref="H21:H25"/>
    <mergeCell ref="L27:L31"/>
    <mergeCell ref="K27:K31"/>
    <mergeCell ref="J27:J31"/>
    <mergeCell ref="I27:I31"/>
    <mergeCell ref="H27:H31"/>
    <mergeCell ref="K21:K25"/>
    <mergeCell ref="I15:I20"/>
    <mergeCell ref="J15:J20"/>
    <mergeCell ref="K15:K20"/>
    <mergeCell ref="L15:L20"/>
    <mergeCell ref="I21:I25"/>
    <mergeCell ref="O37:Q37"/>
    <mergeCell ref="B38:G38"/>
    <mergeCell ref="O38:Q38"/>
    <mergeCell ref="O2:Q2"/>
    <mergeCell ref="B1:C1"/>
    <mergeCell ref="B37:G37"/>
    <mergeCell ref="G3:K3"/>
    <mergeCell ref="G2:K2"/>
    <mergeCell ref="H7:H11"/>
    <mergeCell ref="I7:I11"/>
    <mergeCell ref="J7:J11"/>
    <mergeCell ref="K7:K11"/>
    <mergeCell ref="L7:L11"/>
    <mergeCell ref="J21:J25"/>
    <mergeCell ref="L21:L25"/>
    <mergeCell ref="H15:H20"/>
  </mergeCells>
  <conditionalFormatting sqref="D32:D35 B7:B35">
    <cfRule type="containsBlanks" dxfId="26" priority="48">
      <formula>LEN(TRIM(B7))=0</formula>
    </cfRule>
  </conditionalFormatting>
  <conditionalFormatting sqref="G7:G35">
    <cfRule type="containsBlanks" dxfId="25" priority="46">
      <formula>LEN(TRIM(G7))=0</formula>
    </cfRule>
    <cfRule type="notContainsBlanks" dxfId="24" priority="47">
      <formula>LEN(TRIM(G7))&gt;0</formula>
    </cfRule>
  </conditionalFormatting>
  <conditionalFormatting sqref="B7:B35">
    <cfRule type="cellIs" dxfId="23" priority="43" operator="greaterThanOrEqual">
      <formula>1</formula>
    </cfRule>
  </conditionalFormatting>
  <conditionalFormatting sqref="O8:O9 O11:O12 O14:O15 O17:O18 O20:O21 O23:O24 O26:O27 O29:O32 O34:O35">
    <cfRule type="notContainsBlanks" dxfId="22" priority="41">
      <formula>LEN(TRIM(O8))&gt;0</formula>
    </cfRule>
    <cfRule type="containsBlanks" dxfId="21" priority="42">
      <formula>LEN(TRIM(O8))=0</formula>
    </cfRule>
  </conditionalFormatting>
  <conditionalFormatting sqref="Q7:Q35">
    <cfRule type="cellIs" dxfId="20" priority="39" operator="equal">
      <formula>"NEVYHOVUJE"</formula>
    </cfRule>
    <cfRule type="cellIs" dxfId="19" priority="40" operator="equal">
      <formula>"VYHOVUJE"</formula>
    </cfRule>
  </conditionalFormatting>
  <conditionalFormatting sqref="O7 O10 O13 O16 O19 O22 O25 O28 O33">
    <cfRule type="notContainsBlanks" dxfId="18" priority="37">
      <formula>LEN(TRIM(O7))&gt;0</formula>
    </cfRule>
    <cfRule type="containsBlanks" dxfId="17" priority="38">
      <formula>LEN(TRIM(O7))=0</formula>
    </cfRule>
  </conditionalFormatting>
  <conditionalFormatting sqref="B4">
    <cfRule type="containsBlanks" dxfId="16" priority="29">
      <formula>LEN(TRIM(B4))=0</formula>
    </cfRule>
    <cfRule type="notContainsBlanks" dxfId="15" priority="30">
      <formula>LEN(TRIM(B4))&gt;0</formula>
    </cfRule>
  </conditionalFormatting>
  <conditionalFormatting sqref="D7:D11">
    <cfRule type="containsBlanks" dxfId="14" priority="15">
      <formula>LEN(TRIM(D7))=0</formula>
    </cfRule>
  </conditionalFormatting>
  <conditionalFormatting sqref="D12">
    <cfRule type="containsBlanks" dxfId="13" priority="14">
      <formula>LEN(TRIM(D12))=0</formula>
    </cfRule>
  </conditionalFormatting>
  <conditionalFormatting sqref="D13">
    <cfRule type="containsBlanks" dxfId="12" priority="13">
      <formula>LEN(TRIM(D13))=0</formula>
    </cfRule>
  </conditionalFormatting>
  <conditionalFormatting sqref="D14">
    <cfRule type="containsBlanks" dxfId="11" priority="12">
      <formula>LEN(TRIM(D14))=0</formula>
    </cfRule>
  </conditionalFormatting>
  <conditionalFormatting sqref="D15">
    <cfRule type="containsBlanks" dxfId="10" priority="11">
      <formula>LEN(TRIM(D15))=0</formula>
    </cfRule>
  </conditionalFormatting>
  <conditionalFormatting sqref="D16">
    <cfRule type="containsBlanks" dxfId="9" priority="10">
      <formula>LEN(TRIM(D16))=0</formula>
    </cfRule>
  </conditionalFormatting>
  <conditionalFormatting sqref="D17">
    <cfRule type="containsBlanks" dxfId="8" priority="9">
      <formula>LEN(TRIM(D17))=0</formula>
    </cfRule>
  </conditionalFormatting>
  <conditionalFormatting sqref="D18">
    <cfRule type="containsBlanks" dxfId="7" priority="8">
      <formula>LEN(TRIM(D18))=0</formula>
    </cfRule>
  </conditionalFormatting>
  <conditionalFormatting sqref="D19">
    <cfRule type="containsBlanks" dxfId="6" priority="7">
      <formula>LEN(TRIM(D19))=0</formula>
    </cfRule>
  </conditionalFormatting>
  <conditionalFormatting sqref="D20">
    <cfRule type="containsBlanks" dxfId="5" priority="6">
      <formula>LEN(TRIM(D20))=0</formula>
    </cfRule>
  </conditionalFormatting>
  <conditionalFormatting sqref="D21:D25">
    <cfRule type="containsBlanks" dxfId="4" priority="5">
      <formula>LEN(TRIM(D21))=0</formula>
    </cfRule>
  </conditionalFormatting>
  <conditionalFormatting sqref="D26">
    <cfRule type="containsBlanks" dxfId="3" priority="4">
      <formula>LEN(TRIM(D26))=0</formula>
    </cfRule>
  </conditionalFormatting>
  <conditionalFormatting sqref="D27:D29">
    <cfRule type="containsBlanks" dxfId="2" priority="3">
      <formula>LEN(TRIM(D27))=0</formula>
    </cfRule>
  </conditionalFormatting>
  <conditionalFormatting sqref="D30">
    <cfRule type="containsBlanks" dxfId="1" priority="2">
      <formula>LEN(TRIM(D30))=0</formula>
    </cfRule>
  </conditionalFormatting>
  <conditionalFormatting sqref="D31">
    <cfRule type="containsBlanks" dxfId="0" priority="1">
      <formula>LEN(TRIM(D31))=0</formula>
    </cfRule>
  </conditionalFormatting>
  <dataValidations disablePrompts="1" count="1">
    <dataValidation type="list" showInputMessage="1" showErrorMessage="1" sqref="E26:E31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Petr NĚMEC</cp:lastModifiedBy>
  <cp:lastPrinted>2016-09-08T10:49:53Z</cp:lastPrinted>
  <dcterms:created xsi:type="dcterms:W3CDTF">2014-03-05T12:43:32Z</dcterms:created>
  <dcterms:modified xsi:type="dcterms:W3CDTF">2016-09-08T10:50:12Z</dcterms:modified>
</cp:coreProperties>
</file>