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3480" yWindow="1596" windowWidth="14400" windowHeight="3552" tabRatio="939"/>
  </bookViews>
  <sheets>
    <sheet name="ČPHP" sheetId="22" r:id="rId1"/>
  </sheets>
  <definedNames>
    <definedName name="_xlnm.Print_Area" localSheetId="0">ČPHP!$B$1:$P$94</definedName>
  </definedNames>
  <calcPr calcId="145621"/>
</workbook>
</file>

<file path=xl/calcChain.xml><?xml version="1.0" encoding="utf-8"?>
<calcChain xmlns="http://schemas.openxmlformats.org/spreadsheetml/2006/main">
  <c r="O14" i="22" l="1"/>
  <c r="P14" i="22"/>
  <c r="O15" i="22"/>
  <c r="P15" i="22"/>
  <c r="O16" i="22"/>
  <c r="P16" i="22"/>
  <c r="O17" i="22"/>
  <c r="P17" i="22"/>
  <c r="O18" i="22"/>
  <c r="P18" i="22"/>
  <c r="O19" i="22"/>
  <c r="P19" i="22"/>
  <c r="O20" i="22"/>
  <c r="P20" i="22"/>
  <c r="O21" i="22"/>
  <c r="P21" i="22"/>
  <c r="O22" i="22"/>
  <c r="P22" i="22"/>
  <c r="O23" i="22"/>
  <c r="P23" i="22"/>
  <c r="O24" i="22"/>
  <c r="P24" i="22"/>
  <c r="O25" i="22"/>
  <c r="P25" i="22"/>
  <c r="O26" i="22"/>
  <c r="P26" i="22"/>
  <c r="O27" i="22"/>
  <c r="P27" i="22"/>
  <c r="O28" i="22"/>
  <c r="P28" i="22"/>
  <c r="O29" i="22"/>
  <c r="P29" i="22"/>
  <c r="O30" i="22"/>
  <c r="P30" i="22"/>
  <c r="O31" i="22"/>
  <c r="P31" i="22"/>
  <c r="O32" i="22"/>
  <c r="P32" i="22"/>
  <c r="O33" i="22"/>
  <c r="P33" i="22"/>
  <c r="O34" i="22"/>
  <c r="P34" i="22"/>
  <c r="O35" i="22"/>
  <c r="P35" i="22"/>
  <c r="O36" i="22"/>
  <c r="P36" i="22"/>
  <c r="O37" i="22"/>
  <c r="P37" i="22"/>
  <c r="O38" i="22"/>
  <c r="P38" i="22"/>
  <c r="O39" i="22"/>
  <c r="P39" i="22"/>
  <c r="O40" i="22"/>
  <c r="P40" i="22"/>
  <c r="O41" i="22"/>
  <c r="P41" i="22"/>
  <c r="O42" i="22"/>
  <c r="P42" i="22"/>
  <c r="O43" i="22"/>
  <c r="P43" i="22"/>
  <c r="O44" i="22"/>
  <c r="P44" i="22"/>
  <c r="O45" i="22"/>
  <c r="P45" i="22"/>
  <c r="O46" i="22"/>
  <c r="P46" i="22"/>
  <c r="O47" i="22"/>
  <c r="P47" i="22"/>
  <c r="O48" i="22"/>
  <c r="P48" i="22"/>
  <c r="O49" i="22"/>
  <c r="P49" i="22"/>
  <c r="O50" i="22"/>
  <c r="P50" i="22"/>
  <c r="O51" i="22"/>
  <c r="P51" i="22"/>
  <c r="O52" i="22"/>
  <c r="P52" i="22"/>
  <c r="O53" i="22"/>
  <c r="P53" i="22"/>
  <c r="O54" i="22"/>
  <c r="P54" i="22"/>
  <c r="O55" i="22"/>
  <c r="P55" i="22"/>
  <c r="O56" i="22"/>
  <c r="P56" i="22"/>
  <c r="O57" i="22"/>
  <c r="P57" i="22"/>
  <c r="O58" i="22"/>
  <c r="P58" i="22"/>
  <c r="O59" i="22"/>
  <c r="P59" i="22"/>
  <c r="O60" i="22"/>
  <c r="P60" i="22"/>
  <c r="O61" i="22"/>
  <c r="P61" i="22"/>
  <c r="O62" i="22"/>
  <c r="P62" i="22"/>
  <c r="O63" i="22"/>
  <c r="P63" i="22"/>
  <c r="O64" i="22"/>
  <c r="P64" i="22"/>
  <c r="O65" i="22"/>
  <c r="P65" i="22"/>
  <c r="O66" i="22"/>
  <c r="P66" i="22"/>
  <c r="O67" i="22"/>
  <c r="P67" i="22"/>
  <c r="O68" i="22"/>
  <c r="P68" i="22"/>
  <c r="O69" i="22"/>
  <c r="P69" i="22"/>
  <c r="O70" i="22"/>
  <c r="P70" i="22"/>
  <c r="O71" i="22"/>
  <c r="P71" i="22"/>
  <c r="O72" i="22"/>
  <c r="P72" i="22"/>
  <c r="O73" i="22"/>
  <c r="P73" i="22"/>
  <c r="O74" i="22"/>
  <c r="P74" i="22"/>
  <c r="O75" i="22"/>
  <c r="P75" i="22"/>
  <c r="O76" i="22"/>
  <c r="P76" i="22"/>
  <c r="O77" i="22"/>
  <c r="P77" i="22"/>
  <c r="O78" i="22"/>
  <c r="P78" i="22"/>
  <c r="O79" i="22"/>
  <c r="P79" i="22"/>
  <c r="O80" i="22"/>
  <c r="P80" i="22"/>
  <c r="O81" i="22"/>
  <c r="P81" i="22"/>
  <c r="O82" i="22"/>
  <c r="P82" i="22"/>
  <c r="O83" i="22"/>
  <c r="P83" i="22"/>
  <c r="O84" i="22"/>
  <c r="P84" i="22"/>
  <c r="O85" i="22"/>
  <c r="P85" i="22"/>
  <c r="O86" i="22"/>
  <c r="P86" i="22"/>
  <c r="O87" i="22"/>
  <c r="P87" i="22"/>
  <c r="O88" i="22"/>
  <c r="P88" i="22"/>
  <c r="O89" i="22"/>
  <c r="P89" i="22"/>
  <c r="O90" i="22"/>
  <c r="P90" i="22"/>
  <c r="O91" i="22"/>
  <c r="P91" i="22"/>
  <c r="P13" i="22"/>
  <c r="O13" i="22"/>
  <c r="P12" i="22"/>
  <c r="O12" i="22"/>
  <c r="P11" i="22"/>
  <c r="O11" i="22"/>
  <c r="P10" i="22"/>
  <c r="O10" i="22"/>
  <c r="P9" i="22"/>
  <c r="O9" i="22"/>
  <c r="P8" i="22"/>
  <c r="O8" i="22"/>
  <c r="P7" i="22"/>
  <c r="O7" i="22"/>
  <c r="M9" i="22" l="1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K54" i="22" s="1"/>
  <c r="M55" i="22"/>
  <c r="K55" i="22" s="1"/>
  <c r="M56" i="22"/>
  <c r="K56" i="22" s="1"/>
  <c r="M57" i="22"/>
  <c r="K57" i="22" s="1"/>
  <c r="M58" i="22"/>
  <c r="K58" i="22" s="1"/>
  <c r="M59" i="22"/>
  <c r="K59" i="22" s="1"/>
  <c r="M60" i="22"/>
  <c r="K60" i="22" s="1"/>
  <c r="M61" i="22"/>
  <c r="K61" i="22" s="1"/>
  <c r="M62" i="22"/>
  <c r="K62" i="22" s="1"/>
  <c r="M63" i="22"/>
  <c r="K63" i="22" s="1"/>
  <c r="M64" i="22"/>
  <c r="M65" i="22"/>
  <c r="K65" i="22" s="1"/>
  <c r="M66" i="22"/>
  <c r="K66" i="22" s="1"/>
  <c r="M67" i="22"/>
  <c r="K67" i="22" s="1"/>
  <c r="M68" i="22"/>
  <c r="M69" i="22"/>
  <c r="K69" i="22" s="1"/>
  <c r="M70" i="22"/>
  <c r="K70" i="22" s="1"/>
  <c r="M71" i="22"/>
  <c r="K71" i="22" s="1"/>
  <c r="M72" i="22"/>
  <c r="K72" i="22" s="1"/>
  <c r="M73" i="22"/>
  <c r="K73" i="22" s="1"/>
  <c r="M74" i="22"/>
  <c r="K74" i="22" s="1"/>
  <c r="M75" i="22"/>
  <c r="K75" i="22" s="1"/>
  <c r="M76" i="22"/>
  <c r="K76" i="22" s="1"/>
  <c r="M77" i="22"/>
  <c r="K77" i="22" s="1"/>
  <c r="M78" i="22"/>
  <c r="K78" i="22" s="1"/>
  <c r="M79" i="22"/>
  <c r="K79" i="22" s="1"/>
  <c r="M80" i="22"/>
  <c r="M81" i="22"/>
  <c r="K81" i="22" s="1"/>
  <c r="M82" i="22"/>
  <c r="K82" i="22" s="1"/>
  <c r="M83" i="22"/>
  <c r="K83" i="22" s="1"/>
  <c r="M84" i="22"/>
  <c r="K84" i="22" s="1"/>
  <c r="M85" i="22"/>
  <c r="K85" i="22" s="1"/>
  <c r="M86" i="22"/>
  <c r="K86" i="22" s="1"/>
  <c r="M87" i="22"/>
  <c r="K87" i="22" s="1"/>
  <c r="M88" i="22"/>
  <c r="M89" i="22"/>
  <c r="K89" i="22" s="1"/>
  <c r="M90" i="22"/>
  <c r="K90" i="22" s="1"/>
  <c r="M91" i="22"/>
  <c r="K91" i="22" s="1"/>
  <c r="M7" i="22"/>
  <c r="M8" i="22"/>
  <c r="J91" i="22"/>
  <c r="J90" i="22"/>
  <c r="J89" i="22"/>
  <c r="K88" i="22"/>
  <c r="J88" i="22"/>
  <c r="J87" i="22"/>
  <c r="J86" i="22"/>
  <c r="J85" i="22"/>
  <c r="J84" i="22"/>
  <c r="J83" i="22"/>
  <c r="J82" i="22"/>
  <c r="J81" i="22"/>
  <c r="K80" i="22"/>
  <c r="J80" i="22"/>
  <c r="J79" i="22"/>
  <c r="J78" i="22"/>
  <c r="J77" i="22"/>
  <c r="J76" i="22"/>
  <c r="J75" i="22"/>
  <c r="J74" i="22"/>
  <c r="J73" i="22"/>
  <c r="J72" i="22"/>
  <c r="J71" i="22"/>
  <c r="J70" i="22"/>
  <c r="J69" i="22"/>
  <c r="K68" i="22"/>
  <c r="J68" i="22"/>
  <c r="J67" i="22"/>
  <c r="J66" i="22"/>
  <c r="J65" i="22"/>
  <c r="K64" i="22"/>
  <c r="J64" i="22"/>
  <c r="J63" i="22"/>
  <c r="J62" i="22"/>
  <c r="J61" i="22"/>
  <c r="J60" i="22"/>
  <c r="J59" i="22"/>
  <c r="J58" i="22"/>
  <c r="J57" i="22"/>
  <c r="J56" i="22"/>
  <c r="J55" i="22"/>
  <c r="J54" i="22"/>
  <c r="K53" i="22"/>
  <c r="J53" i="22"/>
  <c r="K52" i="22" l="1"/>
  <c r="J52" i="22"/>
  <c r="K51" i="22"/>
  <c r="J51" i="22"/>
  <c r="K50" i="22"/>
  <c r="J50" i="22"/>
  <c r="K49" i="22"/>
  <c r="J49" i="22"/>
  <c r="K48" i="22"/>
  <c r="J48" i="22"/>
  <c r="K47" i="22"/>
  <c r="J47" i="22"/>
  <c r="K46" i="22"/>
  <c r="J46" i="22"/>
  <c r="K45" i="22"/>
  <c r="J45" i="22"/>
  <c r="K44" i="22"/>
  <c r="J44" i="22"/>
  <c r="K43" i="22"/>
  <c r="J43" i="22"/>
  <c r="K42" i="22"/>
  <c r="J42" i="22"/>
  <c r="K41" i="22"/>
  <c r="J41" i="22"/>
  <c r="K40" i="22"/>
  <c r="J40" i="22"/>
  <c r="K39" i="22"/>
  <c r="J39" i="22"/>
  <c r="K38" i="22"/>
  <c r="J38" i="22"/>
  <c r="K37" i="22"/>
  <c r="J37" i="22"/>
  <c r="K36" i="22"/>
  <c r="J36" i="22"/>
  <c r="K35" i="22"/>
  <c r="J35" i="22"/>
  <c r="K34" i="22"/>
  <c r="J34" i="22"/>
  <c r="K33" i="22"/>
  <c r="J33" i="22"/>
  <c r="K32" i="22"/>
  <c r="J32" i="22"/>
  <c r="K31" i="22"/>
  <c r="J31" i="22"/>
  <c r="K30" i="22"/>
  <c r="J30" i="22"/>
  <c r="K29" i="22"/>
  <c r="J29" i="22"/>
  <c r="K28" i="22"/>
  <c r="J28" i="22"/>
  <c r="K27" i="22"/>
  <c r="J27" i="22"/>
  <c r="K26" i="22"/>
  <c r="J26" i="22"/>
  <c r="K25" i="22"/>
  <c r="J25" i="22"/>
  <c r="K24" i="22"/>
  <c r="J24" i="22"/>
  <c r="K23" i="22"/>
  <c r="J23" i="22"/>
  <c r="K22" i="22"/>
  <c r="J22" i="22"/>
  <c r="K21" i="22"/>
  <c r="J21" i="22"/>
  <c r="K20" i="22"/>
  <c r="J20" i="22"/>
  <c r="K19" i="22"/>
  <c r="J19" i="22"/>
  <c r="K18" i="22"/>
  <c r="J18" i="22"/>
  <c r="K17" i="22"/>
  <c r="J17" i="22"/>
  <c r="J8" i="22" l="1"/>
  <c r="K8" i="22"/>
  <c r="J9" i="22"/>
  <c r="K9" i="22"/>
  <c r="J10" i="22"/>
  <c r="K10" i="22"/>
  <c r="J11" i="22"/>
  <c r="K11" i="22"/>
  <c r="J12" i="22"/>
  <c r="K12" i="22"/>
  <c r="J13" i="22"/>
  <c r="K13" i="22"/>
  <c r="J14" i="22"/>
  <c r="K14" i="22"/>
  <c r="J15" i="22"/>
  <c r="K15" i="22"/>
  <c r="J16" i="22"/>
  <c r="K16" i="22"/>
  <c r="K7" i="22"/>
  <c r="J7" i="22"/>
  <c r="L94" i="22" s="1"/>
  <c r="M94" i="22" l="1"/>
  <c r="N94" i="22" l="1"/>
</calcChain>
</file>

<file path=xl/sharedStrings.xml><?xml version="1.0" encoding="utf-8"?>
<sst xmlns="http://schemas.openxmlformats.org/spreadsheetml/2006/main" count="296" uniqueCount="169">
  <si>
    <t>Množství</t>
  </si>
  <si>
    <t>Položka</t>
  </si>
  <si>
    <t>[DOPLNÍ UCHAZEČ]</t>
  </si>
  <si>
    <t>Papírové Z-Z ručníky</t>
  </si>
  <si>
    <t>ks (balíček)</t>
  </si>
  <si>
    <t>ks 
(role)</t>
  </si>
  <si>
    <t>Toaletní papír v roli 24</t>
  </si>
  <si>
    <t>MYCÍ PROSTŘEDEK NA PODLAHY</t>
  </si>
  <si>
    <t>ks</t>
  </si>
  <si>
    <t xml:space="preserve">MYCÍ PROSTŘEDEK NA PODLAHY </t>
  </si>
  <si>
    <t>MÝDLOVÝ PROSTŘEDEK NA PODLAHY</t>
  </si>
  <si>
    <t xml:space="preserve">PROSTŘEDEK PRO STROJNÍ ČIŠTĚNÍ KOBERCŮ </t>
  </si>
  <si>
    <t>DEZINFEKČNÍ PROSTŘ</t>
  </si>
  <si>
    <t>MYCÍ PROSTŘ. KUCHYNĚ</t>
  </si>
  <si>
    <t>MYCÍ PROSTŘ. KUCHYNĚ - čistící krém</t>
  </si>
  <si>
    <t>MYCÍ PROSTŘ. KUCHYNĚ - rozprašovač</t>
  </si>
  <si>
    <t>MYCÍ PROSTŘ. WC</t>
  </si>
  <si>
    <r>
      <t xml:space="preserve">Extra účinný čistič v rozprašovači. Použití: k odstranění nečistot a  vodního kamene . </t>
    </r>
    <r>
      <rPr>
        <b/>
        <sz val="12"/>
        <rFont val="Calibri"/>
        <family val="2"/>
        <charset val="238"/>
      </rPr>
      <t>Náplň 0,75 - 1l</t>
    </r>
  </si>
  <si>
    <t>balení</t>
  </si>
  <si>
    <t>VŮNĚ WC</t>
  </si>
  <si>
    <t>MÝDLO TEKUTÉ- s aplikátorem</t>
  </si>
  <si>
    <t>MÝDLO  TEKUTÉ- bez aplikátoru</t>
  </si>
  <si>
    <t>MÝDLO  TUHÉ</t>
  </si>
  <si>
    <t>KRÉM NA RUCE</t>
  </si>
  <si>
    <t>PRACÍ PRÁŠEK</t>
  </si>
  <si>
    <t>ČISTIČ ODPADŮ</t>
  </si>
  <si>
    <t>ODSTRAŇOVAČ PLÍSNÍ S ROZPRAŠOVAČEM</t>
  </si>
  <si>
    <t>ČISTÍCÍ PROSTŘEDEK NA ODSTRANĚNÍ VODNÍHO KAMENE</t>
  </si>
  <si>
    <t>Leštěnka na nábytek - spray</t>
  </si>
  <si>
    <t>ČISTÍCÍ PŘÍPRAVKY NA SPORÁKY A TROUBY - spray</t>
  </si>
  <si>
    <r>
      <t xml:space="preserve">Pěnový čistič  - spray - odstranění mastnoty a připálených zbytků, Použití: vnitřní a vnější povrchy sporáků, grilů, horkovzdušných,mikrovlnných trub aj.kuchyňských spotřebičů. </t>
    </r>
    <r>
      <rPr>
        <b/>
        <sz val="12"/>
        <rFont val="Calibri"/>
        <family val="2"/>
        <charset val="238"/>
      </rPr>
      <t>Náplň 0,3 - 0,5 l.</t>
    </r>
  </si>
  <si>
    <t>Vinylové rukavice - M</t>
  </si>
  <si>
    <t>Vinylové rukavice - L</t>
  </si>
  <si>
    <t>pár</t>
  </si>
  <si>
    <t>Rukavice latex - M</t>
  </si>
  <si>
    <t xml:space="preserve">Rukavice přírodní latex, vysoce elastické, s bavlněnou vystýlkou, velikost M. </t>
  </si>
  <si>
    <t>Rukavice latex - L</t>
  </si>
  <si>
    <t xml:space="preserve">Rukavice přírodní latex, vysoce elastické, s bavlněnou vystýlkou, velikost L. </t>
  </si>
  <si>
    <t>Hygienické sáčky</t>
  </si>
  <si>
    <t>Sáčky na odpadky</t>
  </si>
  <si>
    <t>role</t>
  </si>
  <si>
    <t>Sáčky na odpadky - pevné</t>
  </si>
  <si>
    <t>Pytle černé, modré silné</t>
  </si>
  <si>
    <t xml:space="preserve">Kuchyňské utěrky </t>
  </si>
  <si>
    <t>balení (2role)</t>
  </si>
  <si>
    <r>
      <t xml:space="preserve">Kuchyňské utěrky v roli, 2vrstvé, min 50 útržků  v roli. </t>
    </r>
    <r>
      <rPr>
        <b/>
        <sz val="12"/>
        <rFont val="Calibri"/>
        <family val="2"/>
        <charset val="238"/>
      </rPr>
      <t xml:space="preserve">Balení 2 role.  </t>
    </r>
  </si>
  <si>
    <t>Vědro 10 l</t>
  </si>
  <si>
    <t xml:space="preserve">Smeták - dřevěný </t>
  </si>
  <si>
    <t>Koště venkovní</t>
  </si>
  <si>
    <t>Smetáček + lopatka</t>
  </si>
  <si>
    <t>Násada na smetáky a kartáče</t>
  </si>
  <si>
    <t xml:space="preserve">Hadr na podlahu  </t>
  </si>
  <si>
    <t xml:space="preserve">Prachovka </t>
  </si>
  <si>
    <t>Houbový hadřík</t>
  </si>
  <si>
    <t>Molitanové houbičky malé</t>
  </si>
  <si>
    <t>Drátěnka</t>
  </si>
  <si>
    <t xml:space="preserve">Souprava WC - plast </t>
  </si>
  <si>
    <r>
      <t xml:space="preserve">70x110 cm - 120 l,  ze silné folie tl. min.100 mikronů. </t>
    </r>
    <r>
      <rPr>
        <b/>
        <sz val="12"/>
        <rFont val="Calibri"/>
        <family val="2"/>
        <charset val="238"/>
      </rPr>
      <t>Role 15 - 20 ks.</t>
    </r>
  </si>
  <si>
    <r>
      <t xml:space="preserve">63 x 85 cm. - 50 l . </t>
    </r>
    <r>
      <rPr>
        <b/>
        <sz val="12"/>
        <rFont val="Calibri"/>
        <family val="2"/>
        <charset val="238"/>
      </rPr>
      <t>Role 40 - 45 ks.</t>
    </r>
  </si>
  <si>
    <r>
      <t xml:space="preserve">63 x 74cm  - 60litrů, Pevné sáčky do odpadkových košů, vyrobené z HDPE fólie. Odolné proti roztržení a úniku tekutiny, tloušťka fólie min. 24 mic. </t>
    </r>
    <r>
      <rPr>
        <b/>
        <sz val="12"/>
        <rFont val="Calibri"/>
        <family val="2"/>
        <charset val="238"/>
      </rPr>
      <t xml:space="preserve">Role 10  -12 ks.  </t>
    </r>
  </si>
  <si>
    <r>
      <t xml:space="preserve">sáčky hygienické (na vložky) mikrotenové . </t>
    </r>
    <r>
      <rPr>
        <b/>
        <sz val="12"/>
        <rFont val="Calibri"/>
        <family val="2"/>
        <charset val="238"/>
      </rPr>
      <t>Balení 25 - 30ks.</t>
    </r>
  </si>
  <si>
    <r>
      <t xml:space="preserve">velikost L. </t>
    </r>
    <r>
      <rPr>
        <b/>
        <sz val="12"/>
        <rFont val="Calibri"/>
        <family val="2"/>
        <charset val="238"/>
      </rPr>
      <t>Balení 100 - 120 ks.</t>
    </r>
  </si>
  <si>
    <r>
      <t xml:space="preserve">velikost M. </t>
    </r>
    <r>
      <rPr>
        <b/>
        <sz val="12"/>
        <rFont val="Calibri"/>
        <family val="2"/>
        <charset val="238"/>
      </rPr>
      <t>Balení 100 - 120 ks.</t>
    </r>
  </si>
  <si>
    <r>
      <t xml:space="preserve">Role průmyslová 24, 2vrstvý, bílý, 100% celuloza. </t>
    </r>
    <r>
      <rPr>
        <b/>
        <sz val="12"/>
        <rFont val="Calibri"/>
        <family val="2"/>
        <charset val="238"/>
      </rPr>
      <t>V balení min 6ks (rolí).</t>
    </r>
  </si>
  <si>
    <r>
      <t xml:space="preserve">Univerzální čistící prostředek , pH:  5 - 6. Použití zejména: mytí podlahových krytin, kachliček, dlaždic, omyvatelných stěn, </t>
    </r>
    <r>
      <rPr>
        <b/>
        <sz val="12"/>
        <rFont val="Calibri"/>
        <family val="2"/>
        <charset val="238"/>
      </rPr>
      <t>náplň 1 - 1,5 l.</t>
    </r>
  </si>
  <si>
    <r>
      <t xml:space="preserve">Dezinfekční prostředek na alkoholové bázi, bezoplachový .  Použití zejména :na pracovní plochy v kuchyni, pro dezinfekci omyvatelných povrchů, předmětů a zařízení včetně ploch
přicházejících do styku s potravinami, vhodný i pro aplikaci na plastové,polykarbonátové a lakované povrchy , </t>
    </r>
    <r>
      <rPr>
        <b/>
        <sz val="12"/>
        <rFont val="Calibri"/>
        <family val="2"/>
        <charset val="238"/>
      </rPr>
      <t>náplň 0,75 -  1 l.</t>
    </r>
  </si>
  <si>
    <r>
      <t xml:space="preserve"> Pro strojní čištění koberců extračním způsobem, </t>
    </r>
    <r>
      <rPr>
        <b/>
        <sz val="12"/>
        <rFont val="Calibri"/>
        <family val="2"/>
        <charset val="238"/>
      </rPr>
      <t>náplň 10  ± 0,5 kg.</t>
    </r>
  </si>
  <si>
    <r>
      <t xml:space="preserve">Mýdlový čistič . Použití zejména : čištění dřevěných povrchů a laminátových podlah,  </t>
    </r>
    <r>
      <rPr>
        <b/>
        <sz val="12"/>
        <rFont val="Calibri"/>
        <family val="2"/>
        <charset val="238"/>
      </rPr>
      <t>náplň 0,75 -  1 l.</t>
    </r>
  </si>
  <si>
    <r>
      <t xml:space="preserve">Tekutý čistící a dezinfekční prostředek  - baktericidní a fungicidní účinky.   Použití : na podlahy, chodby, koupelny a  hygienická zařízení , </t>
    </r>
    <r>
      <rPr>
        <b/>
        <sz val="12"/>
        <rFont val="Calibri"/>
        <family val="2"/>
        <charset val="238"/>
      </rPr>
      <t>náplň 0,75 - 1 l.</t>
    </r>
  </si>
  <si>
    <r>
      <t xml:space="preserve">tekutý přípravek na ruční mytí nádobí,  odstraňování mastnoty i ve studené vodě, </t>
    </r>
    <r>
      <rPr>
        <b/>
        <sz val="12"/>
        <rFont val="Calibri"/>
        <family val="2"/>
        <charset val="238"/>
      </rPr>
      <t>náplň 1 - 1,5 l.</t>
    </r>
  </si>
  <si>
    <r>
      <t>tekutý přípravek na ruční mytí nádobí,  odstraňování mastnoty i ve studené vodě,</t>
    </r>
    <r>
      <rPr>
        <b/>
        <sz val="12"/>
        <rFont val="Calibri"/>
        <family val="2"/>
        <charset val="238"/>
      </rPr>
      <t xml:space="preserve"> náplň  5 - 5,5 l.</t>
    </r>
  </si>
  <si>
    <r>
      <t xml:space="preserve">Jemný čisticí krém s přísadou abrazivních látek.  - pH: 7,5-10. Použití zejména : čištění nádobí, sporáků, umyvadel, van, smaltovaných předmětů apod., na úklid kuchyní, koupelen a všech nenasákavých povrchů, </t>
    </r>
    <r>
      <rPr>
        <b/>
        <sz val="12"/>
        <rFont val="Calibri"/>
        <family val="2"/>
        <charset val="238"/>
      </rPr>
      <t>náplň 600-800 g.</t>
    </r>
  </si>
  <si>
    <r>
      <t xml:space="preserve">Čistič tekutý s rozprašovačem. Použití  :  čištění kuchyní, na všechny omyvatelné povrchy , </t>
    </r>
    <r>
      <rPr>
        <b/>
        <sz val="12"/>
        <rFont val="Calibri"/>
        <family val="2"/>
        <charset val="238"/>
      </rPr>
      <t>náplň  0,5 - 0,75 l.</t>
    </r>
  </si>
  <si>
    <r>
      <t xml:space="preserve">Leštěnka na nábytek - spray. Použití: prostředek na ošetření nábytku. </t>
    </r>
    <r>
      <rPr>
        <b/>
        <sz val="12"/>
        <rFont val="Calibri"/>
        <family val="2"/>
        <charset val="238"/>
      </rPr>
      <t>Náplň   400ml - 500 ml.</t>
    </r>
  </si>
  <si>
    <r>
      <t xml:space="preserve">Leštěnka na nábytek proti prachu  - spray. Použití zejména: na kov, dřevo, sklo, plast. </t>
    </r>
    <r>
      <rPr>
        <b/>
        <sz val="12"/>
        <rFont val="Calibri"/>
        <family val="2"/>
        <charset val="238"/>
      </rPr>
      <t>Náplň 400ml - 500 ml.</t>
    </r>
  </si>
  <si>
    <r>
      <t xml:space="preserve"> Sypký čistič potrubí ,Použití : čištění kuchyňských odpadů od vlasů, tuků, papíru, vaty.  Balení s bezpečnostním víčkem. </t>
    </r>
    <r>
      <rPr>
        <b/>
        <sz val="12"/>
        <rFont val="Calibri"/>
        <family val="2"/>
        <charset val="238"/>
      </rPr>
      <t>Náplň  0,9 - 1,2 kg.</t>
    </r>
  </si>
  <si>
    <r>
      <t xml:space="preserve">Tekutý prostředek na odstranění na odstranění plísní, řas, hub, lišejníků a kvasinek - fungicidní a dezinfekční účinky, vhodný na omítky, zdivo, kámen, mramor, žulu, přírodní dřevo, keramiku, obkládačky, sklokeramiku, smalt, sklo, plasty, laminát, akryl, vinyl, silikon, gumu, teflon, nerez, chromované povrchy.Použitív interiérech i exteriérech. </t>
    </r>
    <r>
      <rPr>
        <b/>
        <sz val="12"/>
        <rFont val="Calibri"/>
        <family val="2"/>
        <charset val="238"/>
      </rPr>
      <t>Náplň  0,5 - 0,75 l.</t>
    </r>
  </si>
  <si>
    <r>
      <t xml:space="preserve">Prací prášek pro barevné prádlo,  - pro teploty 30 - 90 st, s obsahem složky zabraňující usazování vodního kamene, </t>
    </r>
    <r>
      <rPr>
        <b/>
        <sz val="12"/>
        <rFont val="Calibri"/>
        <family val="2"/>
        <charset val="238"/>
      </rPr>
      <t>obsah 8 - 10 kg.</t>
    </r>
  </si>
  <si>
    <r>
      <t xml:space="preserve">Hydratační a regenerační ochranný krém, </t>
    </r>
    <r>
      <rPr>
        <b/>
        <sz val="12"/>
        <rFont val="Calibri"/>
        <family val="2"/>
        <charset val="238"/>
      </rPr>
      <t>náplň 100 ml - 150 ml.</t>
    </r>
  </si>
  <si>
    <r>
      <t xml:space="preserve">Husté tekuté mýdlo s glycerinem, s přírodními výtažky, balení bez aplikátoru, </t>
    </r>
    <r>
      <rPr>
        <b/>
        <sz val="12"/>
        <rFont val="Calibri"/>
        <family val="2"/>
        <charset val="238"/>
      </rPr>
      <t>náplň   5 -6 l.</t>
    </r>
  </si>
  <si>
    <r>
      <t xml:space="preserve">Husté tekuté mýdlo s glycerinem ,  s přírodními výtažky, balení s aplikátorem, </t>
    </r>
    <r>
      <rPr>
        <b/>
        <sz val="12"/>
        <rFont val="Calibri"/>
        <family val="2"/>
        <charset val="238"/>
      </rPr>
      <t>náplň  0,75 - 1l.</t>
    </r>
  </si>
  <si>
    <r>
      <t xml:space="preserve">Osvěžovač vzduchu, gel - "vanička", </t>
    </r>
    <r>
      <rPr>
        <b/>
        <sz val="12"/>
        <rFont val="Calibri"/>
        <family val="2"/>
        <charset val="238"/>
      </rPr>
      <t>náplň 150 g - 200 g.</t>
    </r>
  </si>
  <si>
    <r>
      <t xml:space="preserve">Dezinfekční a leštící přípravek - gel,   rozpustný ve vodě. Použití: k odstranění nečistot a  vodního kamene v toaletě. </t>
    </r>
    <r>
      <rPr>
        <b/>
        <sz val="12"/>
        <rFont val="Calibri"/>
        <family val="2"/>
        <charset val="238"/>
      </rPr>
      <t>Náplň  0,75 - 1l.</t>
    </r>
  </si>
  <si>
    <r>
      <t xml:space="preserve">spirálová nerez, </t>
    </r>
    <r>
      <rPr>
        <b/>
        <sz val="12"/>
        <rFont val="Calibri"/>
        <family val="2"/>
        <charset val="238"/>
      </rPr>
      <t>balení 1-2 ks.</t>
    </r>
  </si>
  <si>
    <r>
      <t>Molitanové houbičky malé,   - na jedné straně abrazivní vrstva,</t>
    </r>
    <r>
      <rPr>
        <b/>
        <sz val="12"/>
        <rFont val="Calibri"/>
        <family val="2"/>
        <charset val="238"/>
      </rPr>
      <t xml:space="preserve"> balení 10 - 12ks.</t>
    </r>
  </si>
  <si>
    <t>Vědro plast  bez výlevky  10 litrů.</t>
  </si>
  <si>
    <t>Smeták bez násady pro vnitřní použití , šíře 30 cm.</t>
  </si>
  <si>
    <t>chodníkové dřevěné s násadou tyčí (dřevěnou),  šířka koštěte 25 cm, násada - tyč - hůl 120 cm, syntetická vlákna PVC .</t>
  </si>
  <si>
    <t xml:space="preserve">souprava s otvorem pro  zavěšení, - štětiny -  syntetické vlákno polyetylen,   - lopatka opatřena gumou. </t>
  </si>
  <si>
    <t>dřevěná, pr. 2,5 cm,  délka 160 cm.</t>
  </si>
  <si>
    <t>z netkaného textilu  (vizkóza),  - rozměr  60 x 70  (oranžový).</t>
  </si>
  <si>
    <t>40 x 40 cm, klasická utěrka švédská z mikrovlákna.</t>
  </si>
  <si>
    <t>18 x 16 cm, vysoce savý a trvanlivý.</t>
  </si>
  <si>
    <t>kartáč + odkapávací stojan (držák).</t>
  </si>
  <si>
    <r>
      <t xml:space="preserve">Kyselý přípravek na odstraňování vápenatých usazenin v mycích strojích,  odstraňování nánosů vápenatých a hořečnatých solí z porcelánových a nerezových předmětů atd.  </t>
    </r>
    <r>
      <rPr>
        <b/>
        <sz val="12"/>
        <rFont val="Calibri"/>
        <family val="2"/>
        <charset val="238"/>
      </rPr>
      <t>Obsah 7- 8 kg.</t>
    </r>
  </si>
  <si>
    <t>Toaletní mýdlo  -   hmotnost 1 ks : min. 100g.</t>
  </si>
  <si>
    <r>
      <t>Univerzální čisticí přípravek na podlahy pro ruční mytí  - bez obsahu fosfátů .  Použití na podlahy (např. PVC, linolea, dlažby, mramor) a na další omyvatelné plochy a povrchy,</t>
    </r>
    <r>
      <rPr>
        <sz val="12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náplň 5 - 6 l.</t>
    </r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</si>
  <si>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</si>
  <si>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</si>
  <si>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</si>
  <si>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</si>
  <si>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</si>
  <si>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Měrná jednotka [MJ]</t>
  </si>
  <si>
    <t>VYHOVUJE / NEVYHOVUJE</t>
  </si>
  <si>
    <t>NABÍDKOVÁ CENA za měrnou jednotku (MJ)
v Kč bez DPH</t>
  </si>
  <si>
    <t>NABÍDKOVÁ CENA CELKEM 
v Kč bez DPH</t>
  </si>
  <si>
    <r>
      <t xml:space="preserve">Balíček skládaných z-z ručníků. 2vrstvé, bílé, 100% celuloza, rozměr 23 x 25cm, 1ks (balíček) min. 150ks papírových ručníků. </t>
    </r>
    <r>
      <rPr>
        <b/>
        <sz val="12"/>
        <rFont val="Calibri"/>
        <family val="2"/>
        <charset val="238"/>
      </rPr>
      <t>V</t>
    </r>
    <r>
      <rPr>
        <sz val="11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kartonu min. 20ks (balíčků).</t>
    </r>
  </si>
  <si>
    <t>Hradební 22, Cheb</t>
  </si>
  <si>
    <t>Libuše Šilhanová, 724259067</t>
  </si>
  <si>
    <t>Papírové Z-Z ručníky skládané</t>
  </si>
  <si>
    <t>Balíček skládaných z-z ručníků. 2vrstvé, bílé, 100% celuloza, rozměr 23 x 25cm, 1ks (balíček) min. 150ks papírových ručníků. V kartonu min. 20ks (balíčků).</t>
  </si>
  <si>
    <t>FEL-KET,Univerzitní 26-modrá budova, 4.p</t>
  </si>
  <si>
    <t>Karlová Alexandra 377637755</t>
  </si>
  <si>
    <t>UK ZČU Plzeň,Univerzitní 18</t>
  </si>
  <si>
    <t>Koš odpadkový</t>
  </si>
  <si>
    <r>
      <t xml:space="preserve">plast, bez víka, </t>
    </r>
    <r>
      <rPr>
        <b/>
        <sz val="11"/>
        <rFont val="Calibri"/>
        <family val="2"/>
        <charset val="238"/>
      </rPr>
      <t>objem 12 l  ± 1 l.</t>
    </r>
  </si>
  <si>
    <t>Jan Pinker, 602389189</t>
  </si>
  <si>
    <t>Univerzitní 22, Plzeň, UK 010</t>
  </si>
  <si>
    <r>
      <t>Dvoukomorový tekutý WC blok, desinfekční prostředek. Použití: pro hygienickou čistotu a dlouhotrvající intenzivní vůni,</t>
    </r>
    <r>
      <rPr>
        <sz val="12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náplň 60  - 75 ml.</t>
    </r>
  </si>
  <si>
    <r>
      <t>Tablety do pisoaru,  - čistící  a dezodoranční účinky,</t>
    </r>
    <r>
      <rPr>
        <sz val="12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obsah balení 4 - 5 kg</t>
    </r>
    <r>
      <rPr>
        <sz val="12"/>
        <rFont val="Calibri"/>
        <family val="2"/>
        <charset val="238"/>
      </rPr>
      <t>. Použití:  pro sanitární zařízení</t>
    </r>
  </si>
  <si>
    <t>Vědro 15 l</t>
  </si>
  <si>
    <t>Vědro plast bez výlevky ,  15 litrů .</t>
  </si>
  <si>
    <t>35 x 40 cm , flanelová, bílá.</t>
  </si>
  <si>
    <t xml:space="preserve">Auto houba </t>
  </si>
  <si>
    <t>190 x 130 x 70mm ± 1 cm, molitanová, oválná.</t>
  </si>
  <si>
    <t>Rohož textilní</t>
  </si>
  <si>
    <t>40 x 60 cm, pro vnitřní použití, spodní vrstva guma.</t>
  </si>
  <si>
    <t>pí Nesnídalová, 377631331</t>
  </si>
  <si>
    <t>Univerzitní 22, sklad</t>
  </si>
  <si>
    <r>
      <t xml:space="preserve">tekutý přípravek na ruční mytí nádobí,  odstraňování mastnoty i ve studené vodě, </t>
    </r>
    <r>
      <rPr>
        <b/>
        <sz val="12"/>
        <rFont val="Calibri"/>
        <family val="2"/>
        <charset val="238"/>
      </rPr>
      <t>náplň 0,5 - 0,75 l.</t>
    </r>
  </si>
  <si>
    <r>
      <t xml:space="preserve">Hygienické závěsné tuhé bloky do toaletní mísy . Čistí a dezodoruje WC mísy, intenzivní vůně, omezení tvorby vodního kamene.  </t>
    </r>
    <r>
      <rPr>
        <b/>
        <sz val="12"/>
        <rFont val="Calibri"/>
        <family val="2"/>
        <charset val="238"/>
      </rPr>
      <t xml:space="preserve">Balení 4 -6 ks. </t>
    </r>
  </si>
  <si>
    <r>
      <t xml:space="preserve">Osvěžovač vzduchu - suchý spray, odstraňovač pachů, </t>
    </r>
    <r>
      <rPr>
        <b/>
        <sz val="12"/>
        <rFont val="Calibri"/>
        <family val="2"/>
        <charset val="238"/>
      </rPr>
      <t>náplň  300 ml  - 400 ml.</t>
    </r>
  </si>
  <si>
    <t>STROJNÍ MYTÍ - DO MYČEK NÁDOBÍ  - mytí</t>
  </si>
  <si>
    <r>
      <t xml:space="preserve">Tablety do myčky  5 v 1. </t>
    </r>
    <r>
      <rPr>
        <b/>
        <sz val="12"/>
        <rFont val="Calibri"/>
        <family val="2"/>
        <charset val="238"/>
      </rPr>
      <t>Počet tablet v balení 80 - 100 ks.</t>
    </r>
  </si>
  <si>
    <t>Pytle zelené, žluté</t>
  </si>
  <si>
    <r>
      <t xml:space="preserve">70x110 cm - 120 l, ze silné folie tl. min.60 mikronů. </t>
    </r>
    <r>
      <rPr>
        <b/>
        <sz val="12"/>
        <rFont val="Calibri"/>
        <family val="2"/>
        <charset val="238"/>
      </rPr>
      <t>Role 25  - 30 ks.</t>
    </r>
  </si>
  <si>
    <t xml:space="preserve">Kapesníčky stolní </t>
  </si>
  <si>
    <r>
      <t xml:space="preserve">Kapesníčky stolní (vytahovací),  2 vrstvé. </t>
    </r>
    <r>
      <rPr>
        <b/>
        <sz val="12"/>
        <rFont val="Calibri"/>
        <family val="2"/>
        <charset val="238"/>
      </rPr>
      <t xml:space="preserve">Balení min. 100ks (ubrousků). </t>
    </r>
  </si>
  <si>
    <t>Papírové tácky</t>
  </si>
  <si>
    <r>
      <t>Papírové tácky 13x20cm,</t>
    </r>
    <r>
      <rPr>
        <b/>
        <sz val="12"/>
        <rFont val="Calibri"/>
        <family val="2"/>
        <charset val="238"/>
      </rPr>
      <t xml:space="preserve"> balení 100 ks.</t>
    </r>
  </si>
  <si>
    <t>Utěrky bavlněné</t>
  </si>
  <si>
    <t>Utěrky bavlněné, rozměr cca 50 x 65 cm.</t>
  </si>
  <si>
    <t>Kartáč prádlový</t>
  </si>
  <si>
    <t>Plastový kartáč se syntetickými vlákny</t>
  </si>
  <si>
    <t>Smetáček dřevěný ruční</t>
  </si>
  <si>
    <t>30cm, dřevěné nelakované těleso, syntetická vlákna</t>
  </si>
  <si>
    <t xml:space="preserve">Kelímek plastový </t>
  </si>
  <si>
    <t>PP 0,3l bílý, balení 100 ks</t>
  </si>
  <si>
    <t>Přípravek proti hmyzu</t>
  </si>
  <si>
    <t>Létající i lezoucí hmyz, vysoce účinný prostorový sprei, náplň 400 ml</t>
  </si>
  <si>
    <t>Sůl do myček</t>
  </si>
  <si>
    <t>Do myčky na nádobí , 1,5 kg</t>
  </si>
  <si>
    <t>Leštidlo do myček</t>
  </si>
  <si>
    <t>Leštidlo do myček na nádobí s citronou vůní, náplň 400ml</t>
  </si>
  <si>
    <t>samostatná faktura</t>
  </si>
  <si>
    <t>Silvan Pretl,
377634560,
mobil 739350477</t>
  </si>
  <si>
    <t>Požadavek Zadavatele:  Sloupec označený textem:</t>
  </si>
  <si>
    <t xml:space="preserve">Uchazeč doplní do jednotlivých prázdných žlutě podbarvených buněk požadované hodnoty (jednotkové ceny). (Po vyplnění textu se každá jednotlivá buňka podbarví zelenou barvou). </t>
  </si>
  <si>
    <t xml:space="preserve">Název </t>
  </si>
  <si>
    <t>Popis</t>
  </si>
  <si>
    <t>Fakturace</t>
  </si>
  <si>
    <r>
      <t xml:space="preserve">Kontaktní osoba 
k převzetí zboží </t>
    </r>
    <r>
      <rPr>
        <i/>
        <sz val="11"/>
        <color indexed="8"/>
        <rFont val="Calibri"/>
        <family val="2"/>
        <charset val="238"/>
      </rPr>
      <t>(jméno, tel.)</t>
    </r>
  </si>
  <si>
    <r>
      <t xml:space="preserve">Místo dodání 
</t>
    </r>
    <r>
      <rPr>
        <i/>
        <sz val="11"/>
        <rFont val="Calibri"/>
        <family val="2"/>
        <charset val="238"/>
      </rPr>
      <t>(ulice, budova, místnost...)</t>
    </r>
  </si>
  <si>
    <r>
      <t xml:space="preserve">Předpokládaná cena za  jednotlivé položky
v Kč BEZ DPH  </t>
    </r>
    <r>
      <rPr>
        <i/>
        <sz val="11"/>
        <rFont val="Calibri"/>
        <family val="2"/>
        <charset val="238"/>
      </rPr>
      <t>(počet MJ x předpokládaná cena)</t>
    </r>
  </si>
  <si>
    <r>
      <t>Maximální cena za jednotlivé položky 
v Kč BEZ DPH</t>
    </r>
    <r>
      <rPr>
        <i/>
        <sz val="11"/>
        <rFont val="Calibri"/>
        <family val="2"/>
        <charset val="238"/>
      </rPr>
      <t xml:space="preserve"> (počet MJ x maximální cena)</t>
    </r>
  </si>
  <si>
    <t xml:space="preserve">PŘEDPOKLÁDANÁ CENA za měrnou jednotku (MJ) 
v Kč BEZ DPH </t>
  </si>
  <si>
    <t>MAXIMÁLNÍ CENA 
za měrnou jednotku (MJ) 
v Kč bez DPH</t>
  </si>
  <si>
    <t xml:space="preserve">Dodávky čisticích prostředků a hygienických potřeb 020 - 2016 (ČPHP - 020 - 2016) </t>
  </si>
  <si>
    <t>Priloha_c._1_KS_technicka_specifikace_CPHP-020-2016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</si>
</sst>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.5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i/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AE7F6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7" fillId="0" borderId="0"/>
  </cellStyleXfs>
  <cellXfs count="113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0" fontId="5" fillId="0" borderId="0" xfId="0" applyFont="1" applyFill="1" applyAlignment="1" applyProtection="1">
      <alignment vertical="center"/>
    </xf>
    <xf numFmtId="4" fontId="4" fillId="0" borderId="0" xfId="0" applyNumberFormat="1" applyFont="1" applyFill="1" applyAlignment="1" applyProtection="1">
      <alignment horizontal="center" vertical="top" wrapText="1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NumberFormat="1" applyFill="1" applyAlignment="1" applyProtection="1">
      <alignment vertical="top" wrapText="1"/>
    </xf>
    <xf numFmtId="164" fontId="0" fillId="0" borderId="12" xfId="0" applyNumberFormat="1" applyFill="1" applyBorder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1" fillId="0" borderId="0" xfId="0" applyFont="1" applyAlignment="1" applyProtection="1">
      <alignment vertical="center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0" fillId="0" borderId="0" xfId="0" applyAlignment="1" applyProtection="1">
      <alignment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center" wrapText="1"/>
    </xf>
    <xf numFmtId="164" fontId="0" fillId="0" borderId="0" xfId="0" applyNumberFormat="1" applyBorder="1" applyAlignment="1" applyProtection="1">
      <alignment horizontal="right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12" fillId="3" borderId="4" xfId="0" applyNumberFormat="1" applyFont="1" applyFill="1" applyBorder="1" applyAlignment="1" applyProtection="1">
      <alignment horizontal="center" vertical="center" wrapText="1"/>
    </xf>
    <xf numFmtId="0" fontId="14" fillId="4" borderId="4" xfId="0" applyNumberFormat="1" applyFont="1" applyFill="1" applyBorder="1" applyAlignment="1" applyProtection="1">
      <alignment horizontal="center" vertical="center" wrapText="1"/>
    </xf>
    <xf numFmtId="0" fontId="14" fillId="3" borderId="5" xfId="0" applyNumberFormat="1" applyFont="1" applyFill="1" applyBorder="1" applyAlignment="1" applyProtection="1">
      <alignment horizontal="center" vertical="center" wrapTex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164" fontId="11" fillId="2" borderId="2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15" xfId="0" applyNumberFormat="1" applyFill="1" applyBorder="1" applyAlignment="1" applyProtection="1">
      <alignment horizontal="center" vertical="center"/>
    </xf>
    <xf numFmtId="164" fontId="11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0" fontId="0" fillId="0" borderId="16" xfId="0" applyNumberFormat="1" applyFill="1" applyBorder="1" applyAlignment="1" applyProtection="1">
      <alignment horizontal="center" vertical="center"/>
    </xf>
    <xf numFmtId="165" fontId="0" fillId="0" borderId="22" xfId="0" applyNumberFormat="1" applyBorder="1" applyAlignment="1" applyProtection="1">
      <alignment horizontal="right" vertical="center" indent="1"/>
    </xf>
    <xf numFmtId="0" fontId="0" fillId="0" borderId="23" xfId="0" applyNumberFormat="1" applyFill="1" applyBorder="1" applyAlignment="1" applyProtection="1">
      <alignment horizontal="center" vertical="center"/>
    </xf>
    <xf numFmtId="164" fontId="11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7" xfId="0" applyNumberFormat="1" applyFill="1" applyBorder="1" applyAlignment="1" applyProtection="1">
      <alignment horizontal="center" vertical="center"/>
    </xf>
    <xf numFmtId="0" fontId="3" fillId="3" borderId="24" xfId="0" applyNumberFormat="1" applyFont="1" applyFill="1" applyBorder="1" applyAlignment="1" applyProtection="1">
      <alignment horizontal="center" vertical="center" wrapText="1"/>
    </xf>
    <xf numFmtId="164" fontId="5" fillId="0" borderId="24" xfId="0" applyNumberFormat="1" applyFont="1" applyFill="1" applyBorder="1" applyAlignment="1" applyProtection="1">
      <alignment horizontal="center" vertical="center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0" fontId="1" fillId="0" borderId="0" xfId="0" applyFont="1" applyFill="1" applyAlignment="1" applyProtection="1">
      <alignment horizontal="right" vertical="center"/>
    </xf>
    <xf numFmtId="0" fontId="13" fillId="0" borderId="0" xfId="0" applyFont="1" applyFill="1" applyAlignment="1" applyProtection="1">
      <alignment horizontal="left" vertical="center" wrapText="1"/>
    </xf>
    <xf numFmtId="0" fontId="13" fillId="0" borderId="18" xfId="0" applyFont="1" applyFill="1" applyBorder="1" applyAlignment="1" applyProtection="1">
      <alignment horizontal="left" vertical="center" wrapText="1"/>
    </xf>
    <xf numFmtId="0" fontId="0" fillId="2" borderId="19" xfId="0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/>
    </xf>
    <xf numFmtId="49" fontId="0" fillId="0" borderId="21" xfId="0" applyNumberFormat="1" applyFill="1" applyBorder="1" applyAlignment="1" applyProtection="1">
      <alignment horizontal="left" vertical="center"/>
    </xf>
    <xf numFmtId="49" fontId="0" fillId="0" borderId="0" xfId="0" applyNumberForma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/>
    </xf>
    <xf numFmtId="0" fontId="0" fillId="0" borderId="0" xfId="0" applyBorder="1" applyProtection="1"/>
    <xf numFmtId="0" fontId="0" fillId="0" borderId="0" xfId="0" applyNumberFormat="1" applyBorder="1" applyProtection="1"/>
    <xf numFmtId="0" fontId="0" fillId="0" borderId="0" xfId="0" applyNumberFormat="1" applyProtection="1"/>
    <xf numFmtId="164" fontId="0" fillId="0" borderId="0" xfId="0" applyNumberFormat="1" applyBorder="1" applyProtection="1"/>
    <xf numFmtId="3" fontId="0" fillId="0" borderId="7" xfId="0" applyNumberFormat="1" applyFill="1" applyBorder="1" applyAlignment="1" applyProtection="1">
      <alignment horizontal="center" vertical="center" wrapText="1"/>
    </xf>
    <xf numFmtId="0" fontId="8" fillId="0" borderId="6" xfId="2" applyNumberFormat="1" applyFont="1" applyFill="1" applyBorder="1" applyAlignment="1" applyProtection="1">
      <alignment horizontal="left" vertical="center" indent="1"/>
    </xf>
    <xf numFmtId="4" fontId="0" fillId="0" borderId="6" xfId="0" applyNumberForma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6" xfId="2" applyFont="1" applyFill="1" applyBorder="1" applyAlignment="1" applyProtection="1">
      <alignment horizontal="left" vertical="center" wrapText="1"/>
    </xf>
    <xf numFmtId="0" fontId="0" fillId="0" borderId="6" xfId="0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0" borderId="8" xfId="0" applyNumberFormat="1" applyFill="1" applyBorder="1" applyAlignment="1" applyProtection="1">
      <alignment horizontal="center" vertical="center" wrapText="1"/>
    </xf>
    <xf numFmtId="0" fontId="8" fillId="0" borderId="2" xfId="2" applyNumberFormat="1" applyFont="1" applyFill="1" applyBorder="1" applyAlignment="1" applyProtection="1">
      <alignment horizontal="left" vertical="center" indent="1"/>
    </xf>
    <xf numFmtId="4" fontId="0" fillId="0" borderId="2" xfId="0" applyNumberForma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2" xfId="2" applyFont="1" applyFill="1" applyBorder="1" applyAlignment="1" applyProtection="1">
      <alignment horizontal="left" vertical="center" wrapText="1"/>
    </xf>
    <xf numFmtId="0" fontId="0" fillId="0" borderId="2" xfId="0" applyFill="1" applyBorder="1" applyAlignment="1" applyProtection="1">
      <alignment horizontal="center" vertical="center" wrapText="1"/>
    </xf>
    <xf numFmtId="3" fontId="0" fillId="0" borderId="13" xfId="0" applyNumberFormat="1" applyFill="1" applyBorder="1" applyAlignment="1" applyProtection="1">
      <alignment horizontal="center" vertical="center" wrapText="1"/>
    </xf>
    <xf numFmtId="0" fontId="8" fillId="0" borderId="12" xfId="2" applyNumberFormat="1" applyFont="1" applyFill="1" applyBorder="1" applyAlignment="1" applyProtection="1">
      <alignment horizontal="left" vertical="center" indent="1"/>
    </xf>
    <xf numFmtId="4" fontId="0" fillId="0" borderId="12" xfId="0" applyNumberFormat="1" applyFill="1" applyBorder="1" applyAlignment="1" applyProtection="1">
      <alignment horizontal="center" vertical="center" wrapText="1"/>
    </xf>
    <xf numFmtId="0" fontId="8" fillId="0" borderId="12" xfId="1" applyFont="1" applyFill="1" applyBorder="1" applyAlignment="1" applyProtection="1">
      <alignment horizontal="center" vertical="center" wrapText="1"/>
    </xf>
    <xf numFmtId="0" fontId="8" fillId="0" borderId="12" xfId="2" applyFont="1" applyFill="1" applyBorder="1" applyAlignment="1" applyProtection="1">
      <alignment horizontal="left" vertical="center" wrapText="1"/>
    </xf>
    <xf numFmtId="0" fontId="0" fillId="0" borderId="12" xfId="0" applyFill="1" applyBorder="1" applyAlignment="1" applyProtection="1">
      <alignment horizontal="center" vertical="center" wrapText="1"/>
    </xf>
    <xf numFmtId="3" fontId="0" fillId="0" borderId="14" xfId="0" applyNumberFormat="1" applyFill="1" applyBorder="1" applyAlignment="1" applyProtection="1">
      <alignment horizontal="center" vertical="center" wrapText="1"/>
    </xf>
    <xf numFmtId="0" fontId="8" fillId="0" borderId="11" xfId="2" applyNumberFormat="1" applyFont="1" applyFill="1" applyBorder="1" applyAlignment="1" applyProtection="1">
      <alignment horizontal="left" vertical="center"/>
    </xf>
    <xf numFmtId="4" fontId="0" fillId="0" borderId="11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8" fillId="0" borderId="11" xfId="2" applyNumberFormat="1" applyFont="1" applyFill="1" applyBorder="1" applyAlignment="1" applyProtection="1">
      <alignment horizontal="left" vertical="center" wrapText="1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8" fillId="0" borderId="6" xfId="1" applyNumberFormat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/>
    </xf>
    <xf numFmtId="0" fontId="8" fillId="0" borderId="2" xfId="1" applyNumberFormat="1" applyFont="1" applyFill="1" applyBorder="1" applyAlignment="1" applyProtection="1">
      <alignment horizontal="left" vertical="center" wrapText="1" indent="1"/>
    </xf>
    <xf numFmtId="0" fontId="8" fillId="0" borderId="2" xfId="1" applyFont="1" applyFill="1" applyBorder="1" applyAlignment="1" applyProtection="1">
      <alignment horizontal="left" vertical="center" wrapText="1"/>
    </xf>
    <xf numFmtId="0" fontId="8" fillId="0" borderId="12" xfId="1" applyNumberFormat="1" applyFont="1" applyFill="1" applyBorder="1" applyAlignment="1" applyProtection="1">
      <alignment horizontal="left" vertical="center" wrapText="1" indent="1"/>
    </xf>
    <xf numFmtId="0" fontId="8" fillId="0" borderId="12" xfId="1" applyFont="1" applyFill="1" applyBorder="1" applyAlignment="1" applyProtection="1">
      <alignment horizontal="left" vertical="center" wrapText="1"/>
    </xf>
    <xf numFmtId="49" fontId="0" fillId="0" borderId="6" xfId="0" applyNumberForma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 applyProtection="1">
      <alignment horizontal="center" vertical="center" wrapText="1"/>
    </xf>
    <xf numFmtId="49" fontId="0" fillId="0" borderId="12" xfId="0" applyNumberFormat="1" applyFill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0" fillId="0" borderId="0" xfId="0" applyNumberFormat="1" applyAlignment="1" applyProtection="1"/>
    <xf numFmtId="0" fontId="0" fillId="0" borderId="0" xfId="0" applyAlignment="1" applyProtection="1"/>
    <xf numFmtId="0" fontId="0" fillId="0" borderId="10" xfId="0" applyBorder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5" xfId="0" applyNumberForma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Protection="1"/>
    <xf numFmtId="49" fontId="0" fillId="0" borderId="0" xfId="0" applyNumberFormat="1" applyFill="1" applyBorder="1" applyAlignment="1" applyProtection="1">
      <alignment vertical="top" wrapText="1"/>
    </xf>
  </cellXfs>
  <cellStyles count="4">
    <cellStyle name="Normální" xfId="0" builtinId="0"/>
    <cellStyle name="Normální 2" xfId="2"/>
    <cellStyle name="normální 3" xfId="1"/>
    <cellStyle name="Normální 3 2" xfId="3"/>
  </cellStyles>
  <dxfs count="31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AE7F6"/>
      <color rgb="FFC9F1FF"/>
      <color rgb="FFB2E5FC"/>
      <color rgb="FF91CAFD"/>
      <color rgb="FF53D2FF"/>
      <color rgb="FF99C3F5"/>
      <color rgb="FF57CFE7"/>
      <color rgb="FF1E497C"/>
      <color rgb="FFFCD9BC"/>
      <color rgb="FFF9A6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195943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195943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14790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22410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22410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11204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5764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5764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5764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5764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1729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5764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5765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1026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1727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5763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1025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1025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1025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1024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1025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1025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1024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3222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3222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3222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5765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5765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5765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5765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5765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5765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5765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5765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5765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5765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5765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5765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5765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5763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1727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178414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5763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5763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1025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1026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1025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1025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1024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1024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1027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195943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195943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195943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14790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22410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22410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22410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22410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11204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95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5764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5764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5764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1729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5764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5764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5764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5764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5764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5764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5764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5764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5764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5764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92</xdr:row>
      <xdr:rowOff>14790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92</xdr:row>
      <xdr:rowOff>14790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92</xdr:row>
      <xdr:rowOff>14790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92</xdr:row>
      <xdr:rowOff>14790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5764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5764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7421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5764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7123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5442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5442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7420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3268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3268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1882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3462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1977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1884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5440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1977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1882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2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3461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5440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96</xdr:row>
      <xdr:rowOff>176604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96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96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109331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5442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5442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8325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6468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8325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5443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10301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2519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3268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92</xdr:row>
      <xdr:rowOff>14790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92</xdr:row>
      <xdr:rowOff>14790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92</xdr:row>
      <xdr:rowOff>14790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92</xdr:row>
      <xdr:rowOff>14790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92</xdr:row>
      <xdr:rowOff>14790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92</xdr:row>
      <xdr:rowOff>14790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91440</xdr:colOff>
      <xdr:row>95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5764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7421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5764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736912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372258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387498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197670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174301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174301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14282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56031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34017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74022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43542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7420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3268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3268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5440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3461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5440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54684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57495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57495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113365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8325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6468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124393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63904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2519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3268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736912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372258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387498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197670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174301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174301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14282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797757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73059" y="3260912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552600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736912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372258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372258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372258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573131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197670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97</xdr:row>
      <xdr:rowOff>130119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174301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14282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736912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372258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387498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197670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174301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174301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14282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34017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74022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43542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7420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3268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3268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5440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4930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57495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57495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124571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8325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6468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124393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63904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2519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3268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797757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552600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736912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372258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372258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372258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573131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197670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97</xdr:row>
      <xdr:rowOff>130119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174301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14282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552600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372258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573131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197670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97</xdr:row>
      <xdr:rowOff>130119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174301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14282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8324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4674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57495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64417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74022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43542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7420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8325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124393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63904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3268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5440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1880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736912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372258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387498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197670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174301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174301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14282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56031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34017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74022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43542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7420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4930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57495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57495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124571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8325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6468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124393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63904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2519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797757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552600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736912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372258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372258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372258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573131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197670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97</xdr:row>
      <xdr:rowOff>130119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174301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14282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552600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736912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387498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573131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197670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97</xdr:row>
      <xdr:rowOff>130119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174301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14282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4930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57495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57021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56031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59295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64417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74022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7420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8325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6468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124393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63904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797757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736912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372258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387498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197670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174301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174301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14282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56031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34017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74022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43542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7420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3268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3268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5440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3461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5440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4930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57495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57495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124571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8325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6468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124393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63904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2519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3268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797757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552600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736912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372258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372258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372258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573131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197670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97</xdr:row>
      <xdr:rowOff>130119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174301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14282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736912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372258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387498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197670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174301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174301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14282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797757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552600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736912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372258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372258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372258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573131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197670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97</xdr:row>
      <xdr:rowOff>130119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174301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14282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8324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195943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195943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195943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22410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22410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22410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95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95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13062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7123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13062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3268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3268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2840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5440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3461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5440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4930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165030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7420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7420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8325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6468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15945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15942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2519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567946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736912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372258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387498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197670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174301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174301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14282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3587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34017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13062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43542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7420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3268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3268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5078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5440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5078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3461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5440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4930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124572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6467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6468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124394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63904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2519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3268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96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1681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91440</xdr:colOff>
      <xdr:row>98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91440</xdr:colOff>
      <xdr:row>98</xdr:row>
      <xdr:rowOff>180974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91440</xdr:colOff>
      <xdr:row>100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91440</xdr:colOff>
      <xdr:row>101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102</xdr:row>
      <xdr:rowOff>1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91440</xdr:colOff>
      <xdr:row>103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91440</xdr:colOff>
      <xdr:row>108</xdr:row>
      <xdr:rowOff>1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91440</xdr:colOff>
      <xdr:row>109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91440</xdr:colOff>
      <xdr:row>110</xdr:row>
      <xdr:rowOff>2148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3586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91440</xdr:colOff>
      <xdr:row>112</xdr:row>
      <xdr:rowOff>180974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91440</xdr:colOff>
      <xdr:row>115</xdr:row>
      <xdr:rowOff>1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91440</xdr:colOff>
      <xdr:row>116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91440</xdr:colOff>
      <xdr:row>116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91440</xdr:colOff>
      <xdr:row>119</xdr:row>
      <xdr:rowOff>2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91440</xdr:colOff>
      <xdr:row>119</xdr:row>
      <xdr:rowOff>2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91440</xdr:colOff>
      <xdr:row>119</xdr:row>
      <xdr:rowOff>180974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91440</xdr:colOff>
      <xdr:row>121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91440</xdr:colOff>
      <xdr:row>122</xdr:row>
      <xdr:rowOff>1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91440</xdr:colOff>
      <xdr:row>126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91440</xdr:colOff>
      <xdr:row>126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91440</xdr:colOff>
      <xdr:row>127</xdr:row>
      <xdr:rowOff>4081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91440</xdr:colOff>
      <xdr:row>128</xdr:row>
      <xdr:rowOff>1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91440</xdr:colOff>
      <xdr:row>129</xdr:row>
      <xdr:rowOff>1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91440</xdr:colOff>
      <xdr:row>130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91440</xdr:colOff>
      <xdr:row>131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132</xdr:row>
      <xdr:rowOff>3585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91440</xdr:colOff>
      <xdr:row>133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96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96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20956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160022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167638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121916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152400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160019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5078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7621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13333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3461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1977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3464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2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3461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1974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2839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2839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1980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4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1975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4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3465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6722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24990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53340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160022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167638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121916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152400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160019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5078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7621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22861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160022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167638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121916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152400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152400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152400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144780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152401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5078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7621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160022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167638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121916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152400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160019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5078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7621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13333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3461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36196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53340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22861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160022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167638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121916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152400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152400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152400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144780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152401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5078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7621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160022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167638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152400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144780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152401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5078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7621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53340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3461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160022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167638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121916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152400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160019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5078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7621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13333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36196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53340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22861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160022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167638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121916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152400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152400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152400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144780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152401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5078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7621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167638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121916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160019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144780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152401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5078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53337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53340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160022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167638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22861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160022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167638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160022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167638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121916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152400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160019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5078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7621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13333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3461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1977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3464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2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3461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1974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2839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2839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1980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4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1975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4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3465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6722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36196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53340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22861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160022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167638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121916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152400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152400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152400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144780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152401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5078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7621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160022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167638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121916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152400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160019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5078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7621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22861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160022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167638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121916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152400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152400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152400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144780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152401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5078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7621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1681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3463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3463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6722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2175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6722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6722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3463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6724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3461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6722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6724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6722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3463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3463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4081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4081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6724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6721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2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2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6722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168986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167638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121916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160019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5078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7621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13333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2173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3463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3464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3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3461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1974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2177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2839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2839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1980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4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1975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4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3465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2174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36197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53341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96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96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96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96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96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95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95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95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95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95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95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95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95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95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95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95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16</xdr:col>
      <xdr:colOff>0</xdr:colOff>
      <xdr:row>3</xdr:row>
      <xdr:rowOff>0</xdr:rowOff>
    </xdr:from>
    <xdr:to>
      <xdr:col>16</xdr:col>
      <xdr:colOff>91440</xdr:colOff>
      <xdr:row>3</xdr:row>
      <xdr:rowOff>182880</xdr:rowOff>
    </xdr:to>
    <xdr:pic>
      <xdr:nvPicPr>
        <xdr:cNvPr id="283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129540</xdr:rowOff>
    </xdr:to>
    <xdr:pic>
      <xdr:nvPicPr>
        <xdr:cNvPr id="28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182880</xdr:rowOff>
    </xdr:to>
    <xdr:pic>
      <xdr:nvPicPr>
        <xdr:cNvPr id="28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182880</xdr:rowOff>
    </xdr:to>
    <xdr:pic>
      <xdr:nvPicPr>
        <xdr:cNvPr id="28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129540</xdr:rowOff>
    </xdr:to>
    <xdr:pic>
      <xdr:nvPicPr>
        <xdr:cNvPr id="28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28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190500</xdr:colOff>
      <xdr:row>2</xdr:row>
      <xdr:rowOff>7618</xdr:rowOff>
    </xdr:to>
    <xdr:pic>
      <xdr:nvPicPr>
        <xdr:cNvPr id="28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304800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284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4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4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4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4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28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28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23403</xdr:rowOff>
    </xdr:to>
    <xdr:pic>
      <xdr:nvPicPr>
        <xdr:cNvPr id="28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85875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28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28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22411</xdr:rowOff>
    </xdr:to>
    <xdr:pic>
      <xdr:nvPicPr>
        <xdr:cNvPr id="28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85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6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6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22412</xdr:rowOff>
    </xdr:to>
    <xdr:pic>
      <xdr:nvPicPr>
        <xdr:cNvPr id="28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28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6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22412</xdr:rowOff>
    </xdr:to>
    <xdr:pic>
      <xdr:nvPicPr>
        <xdr:cNvPr id="287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22412</xdr:rowOff>
    </xdr:to>
    <xdr:pic>
      <xdr:nvPicPr>
        <xdr:cNvPr id="287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138505</xdr:rowOff>
    </xdr:to>
    <xdr:pic>
      <xdr:nvPicPr>
        <xdr:cNvPr id="287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94</xdr:row>
      <xdr:rowOff>14793</xdr:rowOff>
    </xdr:to>
    <xdr:pic>
      <xdr:nvPicPr>
        <xdr:cNvPr id="28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94</xdr:row>
      <xdr:rowOff>22413</xdr:rowOff>
    </xdr:to>
    <xdr:pic>
      <xdr:nvPicPr>
        <xdr:cNvPr id="28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94</xdr:row>
      <xdr:rowOff>22413</xdr:rowOff>
    </xdr:to>
    <xdr:pic>
      <xdr:nvPicPr>
        <xdr:cNvPr id="28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94</xdr:row>
      <xdr:rowOff>11207</xdr:rowOff>
    </xdr:to>
    <xdr:pic>
      <xdr:nvPicPr>
        <xdr:cNvPr id="28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826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135751</xdr:rowOff>
    </xdr:to>
    <xdr:pic>
      <xdr:nvPicPr>
        <xdr:cNvPr id="28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135751</xdr:rowOff>
    </xdr:to>
    <xdr:pic>
      <xdr:nvPicPr>
        <xdr:cNvPr id="28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135751</xdr:rowOff>
    </xdr:to>
    <xdr:pic>
      <xdr:nvPicPr>
        <xdr:cNvPr id="28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135751</xdr:rowOff>
    </xdr:to>
    <xdr:pic>
      <xdr:nvPicPr>
        <xdr:cNvPr id="28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139336</xdr:rowOff>
    </xdr:to>
    <xdr:pic>
      <xdr:nvPicPr>
        <xdr:cNvPr id="28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903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135751</xdr:rowOff>
    </xdr:to>
    <xdr:pic>
      <xdr:nvPicPr>
        <xdr:cNvPr id="28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135752</xdr:rowOff>
    </xdr:to>
    <xdr:pic>
      <xdr:nvPicPr>
        <xdr:cNvPr id="28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51227</xdr:rowOff>
    </xdr:to>
    <xdr:pic>
      <xdr:nvPicPr>
        <xdr:cNvPr id="288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915900"/>
          <a:ext cx="190500" cy="1896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179116</xdr:rowOff>
    </xdr:to>
    <xdr:pic>
      <xdr:nvPicPr>
        <xdr:cNvPr id="288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7911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88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1727</xdr:rowOff>
    </xdr:to>
    <xdr:pic>
      <xdr:nvPicPr>
        <xdr:cNvPr id="288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5763</xdr:rowOff>
    </xdr:to>
    <xdr:pic>
      <xdr:nvPicPr>
        <xdr:cNvPr id="288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1024</xdr:rowOff>
    </xdr:to>
    <xdr:pic>
      <xdr:nvPicPr>
        <xdr:cNvPr id="288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1024</xdr:rowOff>
    </xdr:to>
    <xdr:pic>
      <xdr:nvPicPr>
        <xdr:cNvPr id="289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1024</xdr:rowOff>
    </xdr:to>
    <xdr:pic>
      <xdr:nvPicPr>
        <xdr:cNvPr id="289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153423</xdr:rowOff>
    </xdr:to>
    <xdr:pic>
      <xdr:nvPicPr>
        <xdr:cNvPr id="289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15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1024</xdr:rowOff>
    </xdr:to>
    <xdr:pic>
      <xdr:nvPicPr>
        <xdr:cNvPr id="289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153424</xdr:rowOff>
    </xdr:to>
    <xdr:pic>
      <xdr:nvPicPr>
        <xdr:cNvPr id="289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15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1025</xdr:rowOff>
    </xdr:to>
    <xdr:pic>
      <xdr:nvPicPr>
        <xdr:cNvPr id="289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1026</xdr:rowOff>
    </xdr:to>
    <xdr:pic>
      <xdr:nvPicPr>
        <xdr:cNvPr id="289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1027</xdr:rowOff>
    </xdr:to>
    <xdr:pic>
      <xdr:nvPicPr>
        <xdr:cNvPr id="289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154549</xdr:rowOff>
    </xdr:to>
    <xdr:pic>
      <xdr:nvPicPr>
        <xdr:cNvPr id="289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155622</xdr:rowOff>
    </xdr:to>
    <xdr:pic>
      <xdr:nvPicPr>
        <xdr:cNvPr id="289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155622</xdr:rowOff>
    </xdr:to>
    <xdr:pic>
      <xdr:nvPicPr>
        <xdr:cNvPr id="290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290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290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158955</xdr:rowOff>
    </xdr:to>
    <xdr:pic>
      <xdr:nvPicPr>
        <xdr:cNvPr id="290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155622</xdr:rowOff>
    </xdr:to>
    <xdr:pic>
      <xdr:nvPicPr>
        <xdr:cNvPr id="290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29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155622</xdr:rowOff>
    </xdr:to>
    <xdr:pic>
      <xdr:nvPicPr>
        <xdr:cNvPr id="29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29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29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154576</xdr:rowOff>
    </xdr:to>
    <xdr:pic>
      <xdr:nvPicPr>
        <xdr:cNvPr id="29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6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29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29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155622</xdr:rowOff>
    </xdr:to>
    <xdr:pic>
      <xdr:nvPicPr>
        <xdr:cNvPr id="291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291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291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157479</xdr:rowOff>
    </xdr:to>
    <xdr:pic>
      <xdr:nvPicPr>
        <xdr:cNvPr id="291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291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291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291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155623</xdr:rowOff>
    </xdr:to>
    <xdr:pic>
      <xdr:nvPicPr>
        <xdr:cNvPr id="291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29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292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292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155622</xdr:rowOff>
    </xdr:to>
    <xdr:pic>
      <xdr:nvPicPr>
        <xdr:cNvPr id="292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155622</xdr:rowOff>
    </xdr:to>
    <xdr:pic>
      <xdr:nvPicPr>
        <xdr:cNvPr id="292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292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292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292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292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155623</xdr:rowOff>
    </xdr:to>
    <xdr:pic>
      <xdr:nvPicPr>
        <xdr:cNvPr id="292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157479</xdr:rowOff>
    </xdr:to>
    <xdr:pic>
      <xdr:nvPicPr>
        <xdr:cNvPr id="293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155622</xdr:rowOff>
    </xdr:to>
    <xdr:pic>
      <xdr:nvPicPr>
        <xdr:cNvPr id="293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293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293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154549</xdr:rowOff>
    </xdr:to>
    <xdr:pic>
      <xdr:nvPicPr>
        <xdr:cNvPr id="293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293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157479</xdr:rowOff>
    </xdr:to>
    <xdr:pic>
      <xdr:nvPicPr>
        <xdr:cNvPr id="293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293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155622</xdr:rowOff>
    </xdr:to>
    <xdr:pic>
      <xdr:nvPicPr>
        <xdr:cNvPr id="293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155622</xdr:rowOff>
    </xdr:to>
    <xdr:pic>
      <xdr:nvPicPr>
        <xdr:cNvPr id="293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154549</xdr:rowOff>
    </xdr:to>
    <xdr:pic>
      <xdr:nvPicPr>
        <xdr:cNvPr id="294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157479</xdr:rowOff>
    </xdr:to>
    <xdr:pic>
      <xdr:nvPicPr>
        <xdr:cNvPr id="294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155622</xdr:rowOff>
    </xdr:to>
    <xdr:pic>
      <xdr:nvPicPr>
        <xdr:cNvPr id="294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294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294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155622</xdr:rowOff>
    </xdr:to>
    <xdr:pic>
      <xdr:nvPicPr>
        <xdr:cNvPr id="294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166238</xdr:rowOff>
    </xdr:to>
    <xdr:pic>
      <xdr:nvPicPr>
        <xdr:cNvPr id="294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649325"/>
          <a:ext cx="190500" cy="197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135752</xdr:rowOff>
    </xdr:to>
    <xdr:pic>
      <xdr:nvPicPr>
        <xdr:cNvPr id="29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135752</xdr:rowOff>
    </xdr:to>
    <xdr:pic>
      <xdr:nvPicPr>
        <xdr:cNvPr id="29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135752</xdr:rowOff>
    </xdr:to>
    <xdr:pic>
      <xdr:nvPicPr>
        <xdr:cNvPr id="29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135752</xdr:rowOff>
    </xdr:to>
    <xdr:pic>
      <xdr:nvPicPr>
        <xdr:cNvPr id="29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135752</xdr:rowOff>
    </xdr:to>
    <xdr:pic>
      <xdr:nvPicPr>
        <xdr:cNvPr id="29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135752</xdr:rowOff>
    </xdr:to>
    <xdr:pic>
      <xdr:nvPicPr>
        <xdr:cNvPr id="29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135752</xdr:rowOff>
    </xdr:to>
    <xdr:pic>
      <xdr:nvPicPr>
        <xdr:cNvPr id="29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135752</xdr:rowOff>
    </xdr:to>
    <xdr:pic>
      <xdr:nvPicPr>
        <xdr:cNvPr id="29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135752</xdr:rowOff>
    </xdr:to>
    <xdr:pic>
      <xdr:nvPicPr>
        <xdr:cNvPr id="29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135752</xdr:rowOff>
    </xdr:to>
    <xdr:pic>
      <xdr:nvPicPr>
        <xdr:cNvPr id="29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135752</xdr:rowOff>
    </xdr:to>
    <xdr:pic>
      <xdr:nvPicPr>
        <xdr:cNvPr id="29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135752</xdr:rowOff>
    </xdr:to>
    <xdr:pic>
      <xdr:nvPicPr>
        <xdr:cNvPr id="29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135752</xdr:rowOff>
    </xdr:to>
    <xdr:pic>
      <xdr:nvPicPr>
        <xdr:cNvPr id="29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135750</xdr:rowOff>
    </xdr:to>
    <xdr:pic>
      <xdr:nvPicPr>
        <xdr:cNvPr id="29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139334</xdr:rowOff>
    </xdr:to>
    <xdr:pic>
      <xdr:nvPicPr>
        <xdr:cNvPr id="29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90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133572</xdr:rowOff>
    </xdr:to>
    <xdr:pic>
      <xdr:nvPicPr>
        <xdr:cNvPr id="29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133572</xdr:rowOff>
    </xdr:to>
    <xdr:pic>
      <xdr:nvPicPr>
        <xdr:cNvPr id="29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129987</xdr:rowOff>
    </xdr:to>
    <xdr:pic>
      <xdr:nvPicPr>
        <xdr:cNvPr id="29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097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178413</xdr:rowOff>
    </xdr:to>
    <xdr:pic>
      <xdr:nvPicPr>
        <xdr:cNvPr id="296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784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5763</xdr:rowOff>
    </xdr:to>
    <xdr:pic>
      <xdr:nvPicPr>
        <xdr:cNvPr id="296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5763</xdr:rowOff>
    </xdr:to>
    <xdr:pic>
      <xdr:nvPicPr>
        <xdr:cNvPr id="296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1024</xdr:rowOff>
    </xdr:to>
    <xdr:pic>
      <xdr:nvPicPr>
        <xdr:cNvPr id="296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1025</xdr:rowOff>
    </xdr:to>
    <xdr:pic>
      <xdr:nvPicPr>
        <xdr:cNvPr id="296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1024</xdr:rowOff>
    </xdr:to>
    <xdr:pic>
      <xdr:nvPicPr>
        <xdr:cNvPr id="29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1024</xdr:rowOff>
    </xdr:to>
    <xdr:pic>
      <xdr:nvPicPr>
        <xdr:cNvPr id="29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153423</xdr:rowOff>
    </xdr:to>
    <xdr:pic>
      <xdr:nvPicPr>
        <xdr:cNvPr id="29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15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153423</xdr:rowOff>
    </xdr:to>
    <xdr:pic>
      <xdr:nvPicPr>
        <xdr:cNvPr id="29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15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1026</xdr:rowOff>
    </xdr:to>
    <xdr:pic>
      <xdr:nvPicPr>
        <xdr:cNvPr id="29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94</xdr:row>
      <xdr:rowOff>14793</xdr:rowOff>
    </xdr:to>
    <xdr:pic>
      <xdr:nvPicPr>
        <xdr:cNvPr id="29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94</xdr:row>
      <xdr:rowOff>22413</xdr:rowOff>
    </xdr:to>
    <xdr:pic>
      <xdr:nvPicPr>
        <xdr:cNvPr id="29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94</xdr:row>
      <xdr:rowOff>22413</xdr:rowOff>
    </xdr:to>
    <xdr:pic>
      <xdr:nvPicPr>
        <xdr:cNvPr id="29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94</xdr:row>
      <xdr:rowOff>22413</xdr:rowOff>
    </xdr:to>
    <xdr:pic>
      <xdr:nvPicPr>
        <xdr:cNvPr id="29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94</xdr:row>
      <xdr:rowOff>22413</xdr:rowOff>
    </xdr:to>
    <xdr:pic>
      <xdr:nvPicPr>
        <xdr:cNvPr id="29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94</xdr:row>
      <xdr:rowOff>11207</xdr:rowOff>
    </xdr:to>
    <xdr:pic>
      <xdr:nvPicPr>
        <xdr:cNvPr id="29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826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95</xdr:row>
      <xdr:rowOff>198185</xdr:rowOff>
    </xdr:to>
    <xdr:pic>
      <xdr:nvPicPr>
        <xdr:cNvPr id="29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112520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135751</xdr:rowOff>
    </xdr:to>
    <xdr:pic>
      <xdr:nvPicPr>
        <xdr:cNvPr id="29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135751</xdr:rowOff>
    </xdr:to>
    <xdr:pic>
      <xdr:nvPicPr>
        <xdr:cNvPr id="29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135751</xdr:rowOff>
    </xdr:to>
    <xdr:pic>
      <xdr:nvPicPr>
        <xdr:cNvPr id="29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139336</xdr:rowOff>
    </xdr:to>
    <xdr:pic>
      <xdr:nvPicPr>
        <xdr:cNvPr id="29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903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135751</xdr:rowOff>
    </xdr:to>
    <xdr:pic>
      <xdr:nvPicPr>
        <xdr:cNvPr id="298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135751</xdr:rowOff>
    </xdr:to>
    <xdr:pic>
      <xdr:nvPicPr>
        <xdr:cNvPr id="298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135751</xdr:rowOff>
    </xdr:to>
    <xdr:pic>
      <xdr:nvPicPr>
        <xdr:cNvPr id="298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135751</xdr:rowOff>
    </xdr:to>
    <xdr:pic>
      <xdr:nvPicPr>
        <xdr:cNvPr id="298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135751</xdr:rowOff>
    </xdr:to>
    <xdr:pic>
      <xdr:nvPicPr>
        <xdr:cNvPr id="299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135751</xdr:rowOff>
    </xdr:to>
    <xdr:pic>
      <xdr:nvPicPr>
        <xdr:cNvPr id="299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135751</xdr:rowOff>
    </xdr:to>
    <xdr:pic>
      <xdr:nvPicPr>
        <xdr:cNvPr id="299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135751</xdr:rowOff>
    </xdr:to>
    <xdr:pic>
      <xdr:nvPicPr>
        <xdr:cNvPr id="299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135751</xdr:rowOff>
    </xdr:to>
    <xdr:pic>
      <xdr:nvPicPr>
        <xdr:cNvPr id="299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135751</xdr:rowOff>
    </xdr:to>
    <xdr:pic>
      <xdr:nvPicPr>
        <xdr:cNvPr id="29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94</xdr:row>
      <xdr:rowOff>14793</xdr:rowOff>
    </xdr:to>
    <xdr:pic>
      <xdr:nvPicPr>
        <xdr:cNvPr id="29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94</xdr:row>
      <xdr:rowOff>14793</xdr:rowOff>
    </xdr:to>
    <xdr:pic>
      <xdr:nvPicPr>
        <xdr:cNvPr id="29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94</xdr:row>
      <xdr:rowOff>14793</xdr:rowOff>
    </xdr:to>
    <xdr:pic>
      <xdr:nvPicPr>
        <xdr:cNvPr id="29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94</xdr:row>
      <xdr:rowOff>14793</xdr:rowOff>
    </xdr:to>
    <xdr:pic>
      <xdr:nvPicPr>
        <xdr:cNvPr id="29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98</xdr:row>
      <xdr:rowOff>135751</xdr:rowOff>
    </xdr:to>
    <xdr:pic>
      <xdr:nvPicPr>
        <xdr:cNvPr id="30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98</xdr:row>
      <xdr:rowOff>135751</xdr:rowOff>
    </xdr:to>
    <xdr:pic>
      <xdr:nvPicPr>
        <xdr:cNvPr id="30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98</xdr:row>
      <xdr:rowOff>148614</xdr:rowOff>
    </xdr:to>
    <xdr:pic>
      <xdr:nvPicPr>
        <xdr:cNvPr id="30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996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98</xdr:row>
      <xdr:rowOff>135751</xdr:rowOff>
    </xdr:to>
    <xdr:pic>
      <xdr:nvPicPr>
        <xdr:cNvPr id="30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98</xdr:row>
      <xdr:rowOff>133573</xdr:rowOff>
    </xdr:to>
    <xdr:pic>
      <xdr:nvPicPr>
        <xdr:cNvPr id="30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98</xdr:row>
      <xdr:rowOff>133573</xdr:rowOff>
    </xdr:to>
    <xdr:pic>
      <xdr:nvPicPr>
        <xdr:cNvPr id="30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143098</xdr:rowOff>
    </xdr:to>
    <xdr:pic>
      <xdr:nvPicPr>
        <xdr:cNvPr id="30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300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7123</xdr:rowOff>
    </xdr:to>
    <xdr:pic>
      <xdr:nvPicPr>
        <xdr:cNvPr id="300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157842</xdr:rowOff>
    </xdr:to>
    <xdr:pic>
      <xdr:nvPicPr>
        <xdr:cNvPr id="300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157842</xdr:rowOff>
    </xdr:to>
    <xdr:pic>
      <xdr:nvPicPr>
        <xdr:cNvPr id="301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159820</xdr:rowOff>
    </xdr:to>
    <xdr:pic>
      <xdr:nvPicPr>
        <xdr:cNvPr id="301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160726</xdr:rowOff>
    </xdr:to>
    <xdr:pic>
      <xdr:nvPicPr>
        <xdr:cNvPr id="301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160726</xdr:rowOff>
    </xdr:to>
    <xdr:pic>
      <xdr:nvPicPr>
        <xdr:cNvPr id="301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154282</xdr:rowOff>
    </xdr:to>
    <xdr:pic>
      <xdr:nvPicPr>
        <xdr:cNvPr id="301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155864</xdr:rowOff>
    </xdr:to>
    <xdr:pic>
      <xdr:nvPicPr>
        <xdr:cNvPr id="301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152404</xdr:rowOff>
    </xdr:to>
    <xdr:pic>
      <xdr:nvPicPr>
        <xdr:cNvPr id="301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155862</xdr:rowOff>
    </xdr:to>
    <xdr:pic>
      <xdr:nvPicPr>
        <xdr:cNvPr id="301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159123</xdr:rowOff>
    </xdr:to>
    <xdr:pic>
      <xdr:nvPicPr>
        <xdr:cNvPr id="301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154285</xdr:rowOff>
    </xdr:to>
    <xdr:pic>
      <xdr:nvPicPr>
        <xdr:cNvPr id="301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154377</xdr:rowOff>
    </xdr:to>
    <xdr:pic>
      <xdr:nvPicPr>
        <xdr:cNvPr id="302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157844</xdr:rowOff>
    </xdr:to>
    <xdr:pic>
      <xdr:nvPicPr>
        <xdr:cNvPr id="302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154284</xdr:rowOff>
    </xdr:to>
    <xdr:pic>
      <xdr:nvPicPr>
        <xdr:cNvPr id="302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159123</xdr:rowOff>
    </xdr:to>
    <xdr:pic>
      <xdr:nvPicPr>
        <xdr:cNvPr id="302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02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159123</xdr:rowOff>
    </xdr:to>
    <xdr:pic>
      <xdr:nvPicPr>
        <xdr:cNvPr id="302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159124</xdr:rowOff>
    </xdr:to>
    <xdr:pic>
      <xdr:nvPicPr>
        <xdr:cNvPr id="302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2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02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154284</xdr:rowOff>
    </xdr:to>
    <xdr:pic>
      <xdr:nvPicPr>
        <xdr:cNvPr id="30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157840</xdr:rowOff>
    </xdr:to>
    <xdr:pic>
      <xdr:nvPicPr>
        <xdr:cNvPr id="30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152402</xdr:rowOff>
    </xdr:to>
    <xdr:pic>
      <xdr:nvPicPr>
        <xdr:cNvPr id="30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154377</xdr:rowOff>
    </xdr:to>
    <xdr:pic>
      <xdr:nvPicPr>
        <xdr:cNvPr id="30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154284</xdr:rowOff>
    </xdr:to>
    <xdr:pic>
      <xdr:nvPicPr>
        <xdr:cNvPr id="30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152403</xdr:rowOff>
    </xdr:to>
    <xdr:pic>
      <xdr:nvPicPr>
        <xdr:cNvPr id="30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155862</xdr:rowOff>
    </xdr:to>
    <xdr:pic>
      <xdr:nvPicPr>
        <xdr:cNvPr id="30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154379</xdr:rowOff>
    </xdr:to>
    <xdr:pic>
      <xdr:nvPicPr>
        <xdr:cNvPr id="303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152403</xdr:rowOff>
    </xdr:to>
    <xdr:pic>
      <xdr:nvPicPr>
        <xdr:cNvPr id="303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157841</xdr:rowOff>
    </xdr:to>
    <xdr:pic>
      <xdr:nvPicPr>
        <xdr:cNvPr id="303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152402</xdr:rowOff>
    </xdr:to>
    <xdr:pic>
      <xdr:nvPicPr>
        <xdr:cNvPr id="303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155862</xdr:rowOff>
    </xdr:to>
    <xdr:pic>
      <xdr:nvPicPr>
        <xdr:cNvPr id="303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154283</xdr:rowOff>
    </xdr:to>
    <xdr:pic>
      <xdr:nvPicPr>
        <xdr:cNvPr id="304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154378</xdr:rowOff>
    </xdr:to>
    <xdr:pic>
      <xdr:nvPicPr>
        <xdr:cNvPr id="304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04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152403</xdr:rowOff>
    </xdr:to>
    <xdr:pic>
      <xdr:nvPicPr>
        <xdr:cNvPr id="3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04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154379</xdr:rowOff>
    </xdr:to>
    <xdr:pic>
      <xdr:nvPicPr>
        <xdr:cNvPr id="304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152402</xdr:rowOff>
    </xdr:to>
    <xdr:pic>
      <xdr:nvPicPr>
        <xdr:cNvPr id="304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04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154283</xdr:rowOff>
    </xdr:to>
    <xdr:pic>
      <xdr:nvPicPr>
        <xdr:cNvPr id="304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04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05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154377</xdr:rowOff>
    </xdr:to>
    <xdr:pic>
      <xdr:nvPicPr>
        <xdr:cNvPr id="305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154286</xdr:rowOff>
    </xdr:to>
    <xdr:pic>
      <xdr:nvPicPr>
        <xdr:cNvPr id="305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154284</xdr:rowOff>
    </xdr:to>
    <xdr:pic>
      <xdr:nvPicPr>
        <xdr:cNvPr id="305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05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154282</xdr:rowOff>
    </xdr:to>
    <xdr:pic>
      <xdr:nvPicPr>
        <xdr:cNvPr id="305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159123</xdr:rowOff>
    </xdr:to>
    <xdr:pic>
      <xdr:nvPicPr>
        <xdr:cNvPr id="305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152402</xdr:rowOff>
    </xdr:to>
    <xdr:pic>
      <xdr:nvPicPr>
        <xdr:cNvPr id="305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05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05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165123</xdr:rowOff>
    </xdr:to>
    <xdr:pic>
      <xdr:nvPicPr>
        <xdr:cNvPr id="306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9144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143098</xdr:rowOff>
    </xdr:to>
    <xdr:pic>
      <xdr:nvPicPr>
        <xdr:cNvPr id="30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143098</xdr:rowOff>
    </xdr:to>
    <xdr:pic>
      <xdr:nvPicPr>
        <xdr:cNvPr id="30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143098</xdr:rowOff>
    </xdr:to>
    <xdr:pic>
      <xdr:nvPicPr>
        <xdr:cNvPr id="30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143098</xdr:rowOff>
    </xdr:to>
    <xdr:pic>
      <xdr:nvPicPr>
        <xdr:cNvPr id="30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143098</xdr:rowOff>
    </xdr:to>
    <xdr:pic>
      <xdr:nvPicPr>
        <xdr:cNvPr id="30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143098</xdr:rowOff>
    </xdr:to>
    <xdr:pic>
      <xdr:nvPicPr>
        <xdr:cNvPr id="30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143098</xdr:rowOff>
    </xdr:to>
    <xdr:pic>
      <xdr:nvPicPr>
        <xdr:cNvPr id="30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143098</xdr:rowOff>
    </xdr:to>
    <xdr:pic>
      <xdr:nvPicPr>
        <xdr:cNvPr id="30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143098</xdr:rowOff>
    </xdr:to>
    <xdr:pic>
      <xdr:nvPicPr>
        <xdr:cNvPr id="30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143098</xdr:rowOff>
    </xdr:to>
    <xdr:pic>
      <xdr:nvPicPr>
        <xdr:cNvPr id="30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143098</xdr:rowOff>
    </xdr:to>
    <xdr:pic>
      <xdr:nvPicPr>
        <xdr:cNvPr id="30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143098</xdr:rowOff>
    </xdr:to>
    <xdr:pic>
      <xdr:nvPicPr>
        <xdr:cNvPr id="30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143098</xdr:rowOff>
    </xdr:to>
    <xdr:pic>
      <xdr:nvPicPr>
        <xdr:cNvPr id="30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41571</xdr:rowOff>
    </xdr:to>
    <xdr:pic>
      <xdr:nvPicPr>
        <xdr:cNvPr id="30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91440" cy="17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96</xdr:row>
      <xdr:rowOff>129540</xdr:rowOff>
    </xdr:to>
    <xdr:pic>
      <xdr:nvPicPr>
        <xdr:cNvPr id="30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30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30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96</xdr:row>
      <xdr:rowOff>129540</xdr:rowOff>
    </xdr:to>
    <xdr:pic>
      <xdr:nvPicPr>
        <xdr:cNvPr id="30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157842</xdr:rowOff>
    </xdr:to>
    <xdr:pic>
      <xdr:nvPicPr>
        <xdr:cNvPr id="307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157842</xdr:rowOff>
    </xdr:to>
    <xdr:pic>
      <xdr:nvPicPr>
        <xdr:cNvPr id="308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160724</xdr:rowOff>
    </xdr:to>
    <xdr:pic>
      <xdr:nvPicPr>
        <xdr:cNvPr id="308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6467</xdr:rowOff>
    </xdr:to>
    <xdr:pic>
      <xdr:nvPicPr>
        <xdr:cNvPr id="308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85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160724</xdr:rowOff>
    </xdr:to>
    <xdr:pic>
      <xdr:nvPicPr>
        <xdr:cNvPr id="308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157843</xdr:rowOff>
    </xdr:to>
    <xdr:pic>
      <xdr:nvPicPr>
        <xdr:cNvPr id="308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162702</xdr:rowOff>
    </xdr:to>
    <xdr:pic>
      <xdr:nvPicPr>
        <xdr:cNvPr id="308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200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160682</xdr:rowOff>
    </xdr:to>
    <xdr:pic>
      <xdr:nvPicPr>
        <xdr:cNvPr id="308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160726</xdr:rowOff>
    </xdr:to>
    <xdr:pic>
      <xdr:nvPicPr>
        <xdr:cNvPr id="308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94</xdr:row>
      <xdr:rowOff>14793</xdr:rowOff>
    </xdr:to>
    <xdr:pic>
      <xdr:nvPicPr>
        <xdr:cNvPr id="30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94</xdr:row>
      <xdr:rowOff>14793</xdr:rowOff>
    </xdr:to>
    <xdr:pic>
      <xdr:nvPicPr>
        <xdr:cNvPr id="30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94</xdr:row>
      <xdr:rowOff>14793</xdr:rowOff>
    </xdr:to>
    <xdr:pic>
      <xdr:nvPicPr>
        <xdr:cNvPr id="30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94</xdr:row>
      <xdr:rowOff>14793</xdr:rowOff>
    </xdr:to>
    <xdr:pic>
      <xdr:nvPicPr>
        <xdr:cNvPr id="30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94</xdr:row>
      <xdr:rowOff>14793</xdr:rowOff>
    </xdr:to>
    <xdr:pic>
      <xdr:nvPicPr>
        <xdr:cNvPr id="30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94</xdr:row>
      <xdr:rowOff>14793</xdr:rowOff>
    </xdr:to>
    <xdr:pic>
      <xdr:nvPicPr>
        <xdr:cNvPr id="30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91440</xdr:colOff>
      <xdr:row>95</xdr:row>
      <xdr:rowOff>182880</xdr:rowOff>
    </xdr:to>
    <xdr:pic>
      <xdr:nvPicPr>
        <xdr:cNvPr id="30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98</xdr:row>
      <xdr:rowOff>135751</xdr:rowOff>
    </xdr:to>
    <xdr:pic>
      <xdr:nvPicPr>
        <xdr:cNvPr id="30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98</xdr:row>
      <xdr:rowOff>148614</xdr:rowOff>
    </xdr:to>
    <xdr:pic>
      <xdr:nvPicPr>
        <xdr:cNvPr id="30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996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98</xdr:row>
      <xdr:rowOff>135751</xdr:rowOff>
    </xdr:to>
    <xdr:pic>
      <xdr:nvPicPr>
        <xdr:cNvPr id="30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98</xdr:row>
      <xdr:rowOff>133573</xdr:rowOff>
    </xdr:to>
    <xdr:pic>
      <xdr:nvPicPr>
        <xdr:cNvPr id="30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98</xdr:row>
      <xdr:rowOff>133573</xdr:rowOff>
    </xdr:to>
    <xdr:pic>
      <xdr:nvPicPr>
        <xdr:cNvPr id="30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98</xdr:row>
      <xdr:rowOff>133573</xdr:rowOff>
    </xdr:to>
    <xdr:pic>
      <xdr:nvPicPr>
        <xdr:cNvPr id="31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98</xdr:row>
      <xdr:rowOff>133573</xdr:rowOff>
    </xdr:to>
    <xdr:pic>
      <xdr:nvPicPr>
        <xdr:cNvPr id="31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98</xdr:row>
      <xdr:rowOff>133573</xdr:rowOff>
    </xdr:to>
    <xdr:pic>
      <xdr:nvPicPr>
        <xdr:cNvPr id="31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98</xdr:row>
      <xdr:rowOff>133573</xdr:rowOff>
    </xdr:to>
    <xdr:pic>
      <xdr:nvPicPr>
        <xdr:cNvPr id="31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98</xdr:row>
      <xdr:rowOff>133573</xdr:rowOff>
    </xdr:to>
    <xdr:pic>
      <xdr:nvPicPr>
        <xdr:cNvPr id="31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98</xdr:row>
      <xdr:rowOff>133573</xdr:rowOff>
    </xdr:to>
    <xdr:pic>
      <xdr:nvPicPr>
        <xdr:cNvPr id="31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98</xdr:row>
      <xdr:rowOff>133573</xdr:rowOff>
    </xdr:to>
    <xdr:pic>
      <xdr:nvPicPr>
        <xdr:cNvPr id="31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98</xdr:row>
      <xdr:rowOff>133573</xdr:rowOff>
    </xdr:to>
    <xdr:pic>
      <xdr:nvPicPr>
        <xdr:cNvPr id="31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98</xdr:row>
      <xdr:rowOff>133573</xdr:rowOff>
    </xdr:to>
    <xdr:pic>
      <xdr:nvPicPr>
        <xdr:cNvPr id="31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1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1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1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1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1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1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2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4613</xdr:rowOff>
    </xdr:to>
    <xdr:pic>
      <xdr:nvPicPr>
        <xdr:cNvPr id="31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1907</xdr:rowOff>
    </xdr:to>
    <xdr:pic>
      <xdr:nvPicPr>
        <xdr:cNvPr id="31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2171</xdr:rowOff>
    </xdr:to>
    <xdr:pic>
      <xdr:nvPicPr>
        <xdr:cNvPr id="31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95</xdr:row>
      <xdr:rowOff>83371</xdr:rowOff>
    </xdr:to>
    <xdr:pic>
      <xdr:nvPicPr>
        <xdr:cNvPr id="31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68068</xdr:rowOff>
    </xdr:to>
    <xdr:pic>
      <xdr:nvPicPr>
        <xdr:cNvPr id="31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143371</xdr:rowOff>
    </xdr:to>
    <xdr:pic>
      <xdr:nvPicPr>
        <xdr:cNvPr id="31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1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1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1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2465</xdr:rowOff>
    </xdr:to>
    <xdr:pic>
      <xdr:nvPicPr>
        <xdr:cNvPr id="31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7123</xdr:rowOff>
    </xdr:to>
    <xdr:pic>
      <xdr:nvPicPr>
        <xdr:cNvPr id="32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1408</xdr:rowOff>
    </xdr:to>
    <xdr:pic>
      <xdr:nvPicPr>
        <xdr:cNvPr id="32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7123</xdr:rowOff>
    </xdr:to>
    <xdr:pic>
      <xdr:nvPicPr>
        <xdr:cNvPr id="3202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159820</xdr:rowOff>
    </xdr:to>
    <xdr:pic>
      <xdr:nvPicPr>
        <xdr:cNvPr id="320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160726</xdr:rowOff>
    </xdr:to>
    <xdr:pic>
      <xdr:nvPicPr>
        <xdr:cNvPr id="320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160726</xdr:rowOff>
    </xdr:to>
    <xdr:pic>
      <xdr:nvPicPr>
        <xdr:cNvPr id="320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154282</xdr:rowOff>
    </xdr:to>
    <xdr:pic>
      <xdr:nvPicPr>
        <xdr:cNvPr id="320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155864</xdr:rowOff>
    </xdr:to>
    <xdr:pic>
      <xdr:nvPicPr>
        <xdr:cNvPr id="320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152404</xdr:rowOff>
    </xdr:to>
    <xdr:pic>
      <xdr:nvPicPr>
        <xdr:cNvPr id="320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320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321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154285</xdr:rowOff>
    </xdr:to>
    <xdr:pic>
      <xdr:nvPicPr>
        <xdr:cNvPr id="321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154377</xdr:rowOff>
    </xdr:to>
    <xdr:pic>
      <xdr:nvPicPr>
        <xdr:cNvPr id="321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157844</xdr:rowOff>
    </xdr:to>
    <xdr:pic>
      <xdr:nvPicPr>
        <xdr:cNvPr id="321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321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321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21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321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159124</xdr:rowOff>
    </xdr:to>
    <xdr:pic>
      <xdr:nvPicPr>
        <xdr:cNvPr id="321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21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322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157840</xdr:rowOff>
    </xdr:to>
    <xdr:pic>
      <xdr:nvPicPr>
        <xdr:cNvPr id="322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22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154377</xdr:rowOff>
    </xdr:to>
    <xdr:pic>
      <xdr:nvPicPr>
        <xdr:cNvPr id="322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322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152403</xdr:rowOff>
    </xdr:to>
    <xdr:pic>
      <xdr:nvPicPr>
        <xdr:cNvPr id="322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322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154379</xdr:rowOff>
    </xdr:to>
    <xdr:pic>
      <xdr:nvPicPr>
        <xdr:cNvPr id="322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152403</xdr:rowOff>
    </xdr:to>
    <xdr:pic>
      <xdr:nvPicPr>
        <xdr:cNvPr id="322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157841</xdr:rowOff>
    </xdr:to>
    <xdr:pic>
      <xdr:nvPicPr>
        <xdr:cNvPr id="322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23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323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154283</xdr:rowOff>
    </xdr:to>
    <xdr:pic>
      <xdr:nvPicPr>
        <xdr:cNvPr id="323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154378</xdr:rowOff>
    </xdr:to>
    <xdr:pic>
      <xdr:nvPicPr>
        <xdr:cNvPr id="323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23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152403</xdr:rowOff>
    </xdr:to>
    <xdr:pic>
      <xdr:nvPicPr>
        <xdr:cNvPr id="32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3236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154379</xdr:rowOff>
    </xdr:to>
    <xdr:pic>
      <xdr:nvPicPr>
        <xdr:cNvPr id="32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238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2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154283</xdr:rowOff>
    </xdr:to>
    <xdr:pic>
      <xdr:nvPicPr>
        <xdr:cNvPr id="3240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3241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242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154377</xdr:rowOff>
    </xdr:to>
    <xdr:pic>
      <xdr:nvPicPr>
        <xdr:cNvPr id="3243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154286</xdr:rowOff>
    </xdr:to>
    <xdr:pic>
      <xdr:nvPicPr>
        <xdr:cNvPr id="3244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3245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246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154282</xdr:rowOff>
    </xdr:to>
    <xdr:pic>
      <xdr:nvPicPr>
        <xdr:cNvPr id="3247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3248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249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3250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251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165123</xdr:rowOff>
    </xdr:to>
    <xdr:pic>
      <xdr:nvPicPr>
        <xdr:cNvPr id="3252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2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2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2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2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2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2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2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2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2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2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2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2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2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26106</xdr:rowOff>
    </xdr:to>
    <xdr:pic>
      <xdr:nvPicPr>
        <xdr:cNvPr id="326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190500" cy="2468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326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347</xdr:rowOff>
    </xdr:to>
    <xdr:pic>
      <xdr:nvPicPr>
        <xdr:cNvPr id="326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347</xdr:rowOff>
    </xdr:to>
    <xdr:pic>
      <xdr:nvPicPr>
        <xdr:cNvPr id="326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327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157842</xdr:rowOff>
    </xdr:to>
    <xdr:pic>
      <xdr:nvPicPr>
        <xdr:cNvPr id="3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157842</xdr:rowOff>
    </xdr:to>
    <xdr:pic>
      <xdr:nvPicPr>
        <xdr:cNvPr id="3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160724</xdr:rowOff>
    </xdr:to>
    <xdr:pic>
      <xdr:nvPicPr>
        <xdr:cNvPr id="3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6467</xdr:rowOff>
    </xdr:to>
    <xdr:pic>
      <xdr:nvPicPr>
        <xdr:cNvPr id="3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157843</xdr:rowOff>
    </xdr:to>
    <xdr:pic>
      <xdr:nvPicPr>
        <xdr:cNvPr id="327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5074</xdr:rowOff>
    </xdr:to>
    <xdr:pic>
      <xdr:nvPicPr>
        <xdr:cNvPr id="327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160682</xdr:rowOff>
    </xdr:to>
    <xdr:pic>
      <xdr:nvPicPr>
        <xdr:cNvPr id="327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160726</xdr:rowOff>
    </xdr:to>
    <xdr:pic>
      <xdr:nvPicPr>
        <xdr:cNvPr id="327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4613</xdr:rowOff>
    </xdr:to>
    <xdr:pic>
      <xdr:nvPicPr>
        <xdr:cNvPr id="32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1907</xdr:rowOff>
    </xdr:to>
    <xdr:pic>
      <xdr:nvPicPr>
        <xdr:cNvPr id="32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2171</xdr:rowOff>
    </xdr:to>
    <xdr:pic>
      <xdr:nvPicPr>
        <xdr:cNvPr id="32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95</xdr:row>
      <xdr:rowOff>83371</xdr:rowOff>
    </xdr:to>
    <xdr:pic>
      <xdr:nvPicPr>
        <xdr:cNvPr id="32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68068</xdr:rowOff>
    </xdr:to>
    <xdr:pic>
      <xdr:nvPicPr>
        <xdr:cNvPr id="32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143371</xdr:rowOff>
    </xdr:to>
    <xdr:pic>
      <xdr:nvPicPr>
        <xdr:cNvPr id="32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2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2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4613</xdr:rowOff>
    </xdr:to>
    <xdr:pic>
      <xdr:nvPicPr>
        <xdr:cNvPr id="3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1907</xdr:rowOff>
    </xdr:to>
    <xdr:pic>
      <xdr:nvPicPr>
        <xdr:cNvPr id="3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1907</xdr:rowOff>
    </xdr:to>
    <xdr:pic>
      <xdr:nvPicPr>
        <xdr:cNvPr id="3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1907</xdr:rowOff>
    </xdr:to>
    <xdr:pic>
      <xdr:nvPicPr>
        <xdr:cNvPr id="3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2757</xdr:rowOff>
    </xdr:to>
    <xdr:pic>
      <xdr:nvPicPr>
        <xdr:cNvPr id="3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95</xdr:row>
      <xdr:rowOff>83371</xdr:rowOff>
    </xdr:to>
    <xdr:pic>
      <xdr:nvPicPr>
        <xdr:cNvPr id="3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1963</xdr:rowOff>
    </xdr:to>
    <xdr:pic>
      <xdr:nvPicPr>
        <xdr:cNvPr id="3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68068</xdr:rowOff>
    </xdr:to>
    <xdr:pic>
      <xdr:nvPicPr>
        <xdr:cNvPr id="329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143371</xdr:rowOff>
    </xdr:to>
    <xdr:pic>
      <xdr:nvPicPr>
        <xdr:cNvPr id="329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29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29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29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29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30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30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30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30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30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30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3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4613</xdr:rowOff>
    </xdr:to>
    <xdr:pic>
      <xdr:nvPicPr>
        <xdr:cNvPr id="3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1907</xdr:rowOff>
    </xdr:to>
    <xdr:pic>
      <xdr:nvPicPr>
        <xdr:cNvPr id="33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2171</xdr:rowOff>
    </xdr:to>
    <xdr:pic>
      <xdr:nvPicPr>
        <xdr:cNvPr id="33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95</xdr:row>
      <xdr:rowOff>83371</xdr:rowOff>
    </xdr:to>
    <xdr:pic>
      <xdr:nvPicPr>
        <xdr:cNvPr id="33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68068</xdr:rowOff>
    </xdr:to>
    <xdr:pic>
      <xdr:nvPicPr>
        <xdr:cNvPr id="3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143371</xdr:rowOff>
    </xdr:to>
    <xdr:pic>
      <xdr:nvPicPr>
        <xdr:cNvPr id="3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3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3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7123</xdr:rowOff>
    </xdr:to>
    <xdr:pic>
      <xdr:nvPicPr>
        <xdr:cNvPr id="3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1408</xdr:rowOff>
    </xdr:to>
    <xdr:pic>
      <xdr:nvPicPr>
        <xdr:cNvPr id="3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7123</xdr:rowOff>
    </xdr:to>
    <xdr:pic>
      <xdr:nvPicPr>
        <xdr:cNvPr id="331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159820</xdr:rowOff>
    </xdr:to>
    <xdr:pic>
      <xdr:nvPicPr>
        <xdr:cNvPr id="332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160726</xdr:rowOff>
    </xdr:to>
    <xdr:pic>
      <xdr:nvPicPr>
        <xdr:cNvPr id="33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160726</xdr:rowOff>
    </xdr:to>
    <xdr:pic>
      <xdr:nvPicPr>
        <xdr:cNvPr id="33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154282</xdr:rowOff>
    </xdr:to>
    <xdr:pic>
      <xdr:nvPicPr>
        <xdr:cNvPr id="33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155864</xdr:rowOff>
    </xdr:to>
    <xdr:pic>
      <xdr:nvPicPr>
        <xdr:cNvPr id="33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152404</xdr:rowOff>
    </xdr:to>
    <xdr:pic>
      <xdr:nvPicPr>
        <xdr:cNvPr id="33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33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33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154285</xdr:rowOff>
    </xdr:to>
    <xdr:pic>
      <xdr:nvPicPr>
        <xdr:cNvPr id="33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154377</xdr:rowOff>
    </xdr:to>
    <xdr:pic>
      <xdr:nvPicPr>
        <xdr:cNvPr id="33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157844</xdr:rowOff>
    </xdr:to>
    <xdr:pic>
      <xdr:nvPicPr>
        <xdr:cNvPr id="33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33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33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3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33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159124</xdr:rowOff>
    </xdr:to>
    <xdr:pic>
      <xdr:nvPicPr>
        <xdr:cNvPr id="33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3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33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157840</xdr:rowOff>
    </xdr:to>
    <xdr:pic>
      <xdr:nvPicPr>
        <xdr:cNvPr id="33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3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154377</xdr:rowOff>
    </xdr:to>
    <xdr:pic>
      <xdr:nvPicPr>
        <xdr:cNvPr id="33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33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152403</xdr:rowOff>
    </xdr:to>
    <xdr:pic>
      <xdr:nvPicPr>
        <xdr:cNvPr id="33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33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154379</xdr:rowOff>
    </xdr:to>
    <xdr:pic>
      <xdr:nvPicPr>
        <xdr:cNvPr id="33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152403</xdr:rowOff>
    </xdr:to>
    <xdr:pic>
      <xdr:nvPicPr>
        <xdr:cNvPr id="33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157841</xdr:rowOff>
    </xdr:to>
    <xdr:pic>
      <xdr:nvPicPr>
        <xdr:cNvPr id="33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3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33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154283</xdr:rowOff>
    </xdr:to>
    <xdr:pic>
      <xdr:nvPicPr>
        <xdr:cNvPr id="33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154378</xdr:rowOff>
    </xdr:to>
    <xdr:pic>
      <xdr:nvPicPr>
        <xdr:cNvPr id="33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3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152403</xdr:rowOff>
    </xdr:to>
    <xdr:pic>
      <xdr:nvPicPr>
        <xdr:cNvPr id="33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335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154379</xdr:rowOff>
    </xdr:to>
    <xdr:pic>
      <xdr:nvPicPr>
        <xdr:cNvPr id="335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35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35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154283</xdr:rowOff>
    </xdr:to>
    <xdr:pic>
      <xdr:nvPicPr>
        <xdr:cNvPr id="335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335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35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154377</xdr:rowOff>
    </xdr:to>
    <xdr:pic>
      <xdr:nvPicPr>
        <xdr:cNvPr id="336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154286</xdr:rowOff>
    </xdr:to>
    <xdr:pic>
      <xdr:nvPicPr>
        <xdr:cNvPr id="336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336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36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154282</xdr:rowOff>
    </xdr:to>
    <xdr:pic>
      <xdr:nvPicPr>
        <xdr:cNvPr id="336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3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3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3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3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3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3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3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3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3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3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3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3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3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174697</xdr:rowOff>
    </xdr:to>
    <xdr:pic>
      <xdr:nvPicPr>
        <xdr:cNvPr id="33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190500" cy="1859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33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347</xdr:rowOff>
    </xdr:to>
    <xdr:pic>
      <xdr:nvPicPr>
        <xdr:cNvPr id="33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347</xdr:rowOff>
    </xdr:to>
    <xdr:pic>
      <xdr:nvPicPr>
        <xdr:cNvPr id="33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338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157842</xdr:rowOff>
    </xdr:to>
    <xdr:pic>
      <xdr:nvPicPr>
        <xdr:cNvPr id="33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157842</xdr:rowOff>
    </xdr:to>
    <xdr:pic>
      <xdr:nvPicPr>
        <xdr:cNvPr id="33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160724</xdr:rowOff>
    </xdr:to>
    <xdr:pic>
      <xdr:nvPicPr>
        <xdr:cNvPr id="33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6467</xdr:rowOff>
    </xdr:to>
    <xdr:pic>
      <xdr:nvPicPr>
        <xdr:cNvPr id="33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157843</xdr:rowOff>
    </xdr:to>
    <xdr:pic>
      <xdr:nvPicPr>
        <xdr:cNvPr id="338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5074</xdr:rowOff>
    </xdr:to>
    <xdr:pic>
      <xdr:nvPicPr>
        <xdr:cNvPr id="338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160682</xdr:rowOff>
    </xdr:to>
    <xdr:pic>
      <xdr:nvPicPr>
        <xdr:cNvPr id="338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160726</xdr:rowOff>
    </xdr:to>
    <xdr:pic>
      <xdr:nvPicPr>
        <xdr:cNvPr id="339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4613</xdr:rowOff>
    </xdr:to>
    <xdr:pic>
      <xdr:nvPicPr>
        <xdr:cNvPr id="339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1907</xdr:rowOff>
    </xdr:to>
    <xdr:pic>
      <xdr:nvPicPr>
        <xdr:cNvPr id="339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1907</xdr:rowOff>
    </xdr:to>
    <xdr:pic>
      <xdr:nvPicPr>
        <xdr:cNvPr id="339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1907</xdr:rowOff>
    </xdr:to>
    <xdr:pic>
      <xdr:nvPicPr>
        <xdr:cNvPr id="339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2757</xdr:rowOff>
    </xdr:to>
    <xdr:pic>
      <xdr:nvPicPr>
        <xdr:cNvPr id="339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95</xdr:row>
      <xdr:rowOff>83371</xdr:rowOff>
    </xdr:to>
    <xdr:pic>
      <xdr:nvPicPr>
        <xdr:cNvPr id="339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1963</xdr:rowOff>
    </xdr:to>
    <xdr:pic>
      <xdr:nvPicPr>
        <xdr:cNvPr id="339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68068</xdr:rowOff>
    </xdr:to>
    <xdr:pic>
      <xdr:nvPicPr>
        <xdr:cNvPr id="339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143371</xdr:rowOff>
    </xdr:to>
    <xdr:pic>
      <xdr:nvPicPr>
        <xdr:cNvPr id="339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40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40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40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40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40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40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40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40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40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40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4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1907</xdr:rowOff>
    </xdr:to>
    <xdr:pic>
      <xdr:nvPicPr>
        <xdr:cNvPr id="3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2757</xdr:rowOff>
    </xdr:to>
    <xdr:pic>
      <xdr:nvPicPr>
        <xdr:cNvPr id="34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95</xdr:row>
      <xdr:rowOff>83371</xdr:rowOff>
    </xdr:to>
    <xdr:pic>
      <xdr:nvPicPr>
        <xdr:cNvPr id="3413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1963</xdr:rowOff>
    </xdr:to>
    <xdr:pic>
      <xdr:nvPicPr>
        <xdr:cNvPr id="3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68068</xdr:rowOff>
    </xdr:to>
    <xdr:pic>
      <xdr:nvPicPr>
        <xdr:cNvPr id="3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143371</xdr:rowOff>
    </xdr:to>
    <xdr:pic>
      <xdr:nvPicPr>
        <xdr:cNvPr id="3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62111</xdr:rowOff>
    </xdr:to>
    <xdr:pic>
      <xdr:nvPicPr>
        <xdr:cNvPr id="34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200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144186</xdr:rowOff>
    </xdr:to>
    <xdr:pic>
      <xdr:nvPicPr>
        <xdr:cNvPr id="34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185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99060</xdr:rowOff>
    </xdr:to>
    <xdr:pic>
      <xdr:nvPicPr>
        <xdr:cNvPr id="342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34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347</xdr:rowOff>
    </xdr:to>
    <xdr:pic>
      <xdr:nvPicPr>
        <xdr:cNvPr id="34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342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1329</xdr:rowOff>
    </xdr:to>
    <xdr:pic>
      <xdr:nvPicPr>
        <xdr:cNvPr id="342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549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1408</xdr:rowOff>
    </xdr:to>
    <xdr:pic>
      <xdr:nvPicPr>
        <xdr:cNvPr id="342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157842</xdr:rowOff>
    </xdr:to>
    <xdr:pic>
      <xdr:nvPicPr>
        <xdr:cNvPr id="342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7123</xdr:rowOff>
    </xdr:to>
    <xdr:pic>
      <xdr:nvPicPr>
        <xdr:cNvPr id="34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159820</xdr:rowOff>
    </xdr:to>
    <xdr:pic>
      <xdr:nvPicPr>
        <xdr:cNvPr id="34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157842</xdr:rowOff>
    </xdr:to>
    <xdr:pic>
      <xdr:nvPicPr>
        <xdr:cNvPr id="342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160724</xdr:rowOff>
    </xdr:to>
    <xdr:pic>
      <xdr:nvPicPr>
        <xdr:cNvPr id="343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157843</xdr:rowOff>
    </xdr:to>
    <xdr:pic>
      <xdr:nvPicPr>
        <xdr:cNvPr id="34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5074</xdr:rowOff>
    </xdr:to>
    <xdr:pic>
      <xdr:nvPicPr>
        <xdr:cNvPr id="34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160726</xdr:rowOff>
    </xdr:to>
    <xdr:pic>
      <xdr:nvPicPr>
        <xdr:cNvPr id="34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4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154282</xdr:rowOff>
    </xdr:to>
    <xdr:pic>
      <xdr:nvPicPr>
        <xdr:cNvPr id="34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155864</xdr:rowOff>
    </xdr:to>
    <xdr:pic>
      <xdr:nvPicPr>
        <xdr:cNvPr id="3436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154378</xdr:rowOff>
    </xdr:to>
    <xdr:pic>
      <xdr:nvPicPr>
        <xdr:cNvPr id="3437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152404</xdr:rowOff>
    </xdr:to>
    <xdr:pic>
      <xdr:nvPicPr>
        <xdr:cNvPr id="343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343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154285</xdr:rowOff>
    </xdr:to>
    <xdr:pic>
      <xdr:nvPicPr>
        <xdr:cNvPr id="3440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154377</xdr:rowOff>
    </xdr:to>
    <xdr:pic>
      <xdr:nvPicPr>
        <xdr:cNvPr id="3441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157844</xdr:rowOff>
    </xdr:to>
    <xdr:pic>
      <xdr:nvPicPr>
        <xdr:cNvPr id="3442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443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3444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445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3446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3447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448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3449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157840</xdr:rowOff>
    </xdr:to>
    <xdr:pic>
      <xdr:nvPicPr>
        <xdr:cNvPr id="3450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451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152403</xdr:rowOff>
    </xdr:to>
    <xdr:pic>
      <xdr:nvPicPr>
        <xdr:cNvPr id="34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34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152403</xdr:rowOff>
    </xdr:to>
    <xdr:pic>
      <xdr:nvPicPr>
        <xdr:cNvPr id="34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154280</xdr:rowOff>
    </xdr:to>
    <xdr:pic>
      <xdr:nvPicPr>
        <xdr:cNvPr id="34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154379</xdr:rowOff>
    </xdr:to>
    <xdr:pic>
      <xdr:nvPicPr>
        <xdr:cNvPr id="3456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157841</xdr:rowOff>
    </xdr:to>
    <xdr:pic>
      <xdr:nvPicPr>
        <xdr:cNvPr id="3457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345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45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154283</xdr:rowOff>
    </xdr:to>
    <xdr:pic>
      <xdr:nvPicPr>
        <xdr:cNvPr id="346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461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346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34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154379</xdr:rowOff>
    </xdr:to>
    <xdr:pic>
      <xdr:nvPicPr>
        <xdr:cNvPr id="3464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465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46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154283</xdr:rowOff>
    </xdr:to>
    <xdr:pic>
      <xdr:nvPicPr>
        <xdr:cNvPr id="3467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46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4613</xdr:rowOff>
    </xdr:to>
    <xdr:pic>
      <xdr:nvPicPr>
        <xdr:cNvPr id="34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1907</xdr:rowOff>
    </xdr:to>
    <xdr:pic>
      <xdr:nvPicPr>
        <xdr:cNvPr id="347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2171</xdr:rowOff>
    </xdr:to>
    <xdr:pic>
      <xdr:nvPicPr>
        <xdr:cNvPr id="347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95</xdr:row>
      <xdr:rowOff>83371</xdr:rowOff>
    </xdr:to>
    <xdr:pic>
      <xdr:nvPicPr>
        <xdr:cNvPr id="347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68068</xdr:rowOff>
    </xdr:to>
    <xdr:pic>
      <xdr:nvPicPr>
        <xdr:cNvPr id="34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143371</xdr:rowOff>
    </xdr:to>
    <xdr:pic>
      <xdr:nvPicPr>
        <xdr:cNvPr id="34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4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4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4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2465</xdr:rowOff>
    </xdr:to>
    <xdr:pic>
      <xdr:nvPicPr>
        <xdr:cNvPr id="347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7123</xdr:rowOff>
    </xdr:to>
    <xdr:pic>
      <xdr:nvPicPr>
        <xdr:cNvPr id="347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1408</xdr:rowOff>
    </xdr:to>
    <xdr:pic>
      <xdr:nvPicPr>
        <xdr:cNvPr id="348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7123</xdr:rowOff>
    </xdr:to>
    <xdr:pic>
      <xdr:nvPicPr>
        <xdr:cNvPr id="348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159820</xdr:rowOff>
    </xdr:to>
    <xdr:pic>
      <xdr:nvPicPr>
        <xdr:cNvPr id="348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4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4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4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4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4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4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4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4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4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4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4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4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4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174697</xdr:rowOff>
    </xdr:to>
    <xdr:pic>
      <xdr:nvPicPr>
        <xdr:cNvPr id="34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190500" cy="1859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34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347</xdr:rowOff>
    </xdr:to>
    <xdr:pic>
      <xdr:nvPicPr>
        <xdr:cNvPr id="34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347</xdr:rowOff>
    </xdr:to>
    <xdr:pic>
      <xdr:nvPicPr>
        <xdr:cNvPr id="34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350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157842</xdr:rowOff>
    </xdr:to>
    <xdr:pic>
      <xdr:nvPicPr>
        <xdr:cNvPr id="35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157842</xdr:rowOff>
    </xdr:to>
    <xdr:pic>
      <xdr:nvPicPr>
        <xdr:cNvPr id="35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160724</xdr:rowOff>
    </xdr:to>
    <xdr:pic>
      <xdr:nvPicPr>
        <xdr:cNvPr id="35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6467</xdr:rowOff>
    </xdr:to>
    <xdr:pic>
      <xdr:nvPicPr>
        <xdr:cNvPr id="35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157843</xdr:rowOff>
    </xdr:to>
    <xdr:pic>
      <xdr:nvPicPr>
        <xdr:cNvPr id="35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5074</xdr:rowOff>
    </xdr:to>
    <xdr:pic>
      <xdr:nvPicPr>
        <xdr:cNvPr id="35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160682</xdr:rowOff>
    </xdr:to>
    <xdr:pic>
      <xdr:nvPicPr>
        <xdr:cNvPr id="35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4613</xdr:rowOff>
    </xdr:to>
    <xdr:pic>
      <xdr:nvPicPr>
        <xdr:cNvPr id="35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1907</xdr:rowOff>
    </xdr:to>
    <xdr:pic>
      <xdr:nvPicPr>
        <xdr:cNvPr id="35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1907</xdr:rowOff>
    </xdr:to>
    <xdr:pic>
      <xdr:nvPicPr>
        <xdr:cNvPr id="351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1907</xdr:rowOff>
    </xdr:to>
    <xdr:pic>
      <xdr:nvPicPr>
        <xdr:cNvPr id="351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2757</xdr:rowOff>
    </xdr:to>
    <xdr:pic>
      <xdr:nvPicPr>
        <xdr:cNvPr id="351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95</xdr:row>
      <xdr:rowOff>83371</xdr:rowOff>
    </xdr:to>
    <xdr:pic>
      <xdr:nvPicPr>
        <xdr:cNvPr id="351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1963</xdr:rowOff>
    </xdr:to>
    <xdr:pic>
      <xdr:nvPicPr>
        <xdr:cNvPr id="35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68068</xdr:rowOff>
    </xdr:to>
    <xdr:pic>
      <xdr:nvPicPr>
        <xdr:cNvPr id="351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143371</xdr:rowOff>
    </xdr:to>
    <xdr:pic>
      <xdr:nvPicPr>
        <xdr:cNvPr id="351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51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51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51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52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52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52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52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52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52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52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5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4613</xdr:rowOff>
    </xdr:to>
    <xdr:pic>
      <xdr:nvPicPr>
        <xdr:cNvPr id="352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2171</xdr:rowOff>
    </xdr:to>
    <xdr:pic>
      <xdr:nvPicPr>
        <xdr:cNvPr id="3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2757</xdr:rowOff>
    </xdr:to>
    <xdr:pic>
      <xdr:nvPicPr>
        <xdr:cNvPr id="3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95</xdr:row>
      <xdr:rowOff>83371</xdr:rowOff>
    </xdr:to>
    <xdr:pic>
      <xdr:nvPicPr>
        <xdr:cNvPr id="353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1963</xdr:rowOff>
    </xdr:to>
    <xdr:pic>
      <xdr:nvPicPr>
        <xdr:cNvPr id="35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68068</xdr:rowOff>
    </xdr:to>
    <xdr:pic>
      <xdr:nvPicPr>
        <xdr:cNvPr id="35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5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5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536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99060</xdr:rowOff>
    </xdr:to>
    <xdr:pic>
      <xdr:nvPicPr>
        <xdr:cNvPr id="3537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174697</xdr:rowOff>
    </xdr:to>
    <xdr:pic>
      <xdr:nvPicPr>
        <xdr:cNvPr id="3538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190500" cy="1859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35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347</xdr:rowOff>
    </xdr:to>
    <xdr:pic>
      <xdr:nvPicPr>
        <xdr:cNvPr id="35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35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3457</xdr:rowOff>
    </xdr:to>
    <xdr:pic>
      <xdr:nvPicPr>
        <xdr:cNvPr id="35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2465</xdr:rowOff>
    </xdr:to>
    <xdr:pic>
      <xdr:nvPicPr>
        <xdr:cNvPr id="35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2143</xdr:rowOff>
    </xdr:to>
    <xdr:pic>
      <xdr:nvPicPr>
        <xdr:cNvPr id="3544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979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1329</xdr:rowOff>
    </xdr:to>
    <xdr:pic>
      <xdr:nvPicPr>
        <xdr:cNvPr id="35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549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1408</xdr:rowOff>
    </xdr:to>
    <xdr:pic>
      <xdr:nvPicPr>
        <xdr:cNvPr id="3546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159820</xdr:rowOff>
    </xdr:to>
    <xdr:pic>
      <xdr:nvPicPr>
        <xdr:cNvPr id="35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157842</xdr:rowOff>
    </xdr:to>
    <xdr:pic>
      <xdr:nvPicPr>
        <xdr:cNvPr id="3548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160724</xdr:rowOff>
    </xdr:to>
    <xdr:pic>
      <xdr:nvPicPr>
        <xdr:cNvPr id="35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6467</xdr:rowOff>
    </xdr:to>
    <xdr:pic>
      <xdr:nvPicPr>
        <xdr:cNvPr id="3550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157843</xdr:rowOff>
    </xdr:to>
    <xdr:pic>
      <xdr:nvPicPr>
        <xdr:cNvPr id="355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5074</xdr:rowOff>
    </xdr:to>
    <xdr:pic>
      <xdr:nvPicPr>
        <xdr:cNvPr id="355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4613</xdr:rowOff>
    </xdr:to>
    <xdr:pic>
      <xdr:nvPicPr>
        <xdr:cNvPr id="35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1907</xdr:rowOff>
    </xdr:to>
    <xdr:pic>
      <xdr:nvPicPr>
        <xdr:cNvPr id="35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2171</xdr:rowOff>
    </xdr:to>
    <xdr:pic>
      <xdr:nvPicPr>
        <xdr:cNvPr id="35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95</xdr:row>
      <xdr:rowOff>83371</xdr:rowOff>
    </xdr:to>
    <xdr:pic>
      <xdr:nvPicPr>
        <xdr:cNvPr id="35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68068</xdr:rowOff>
    </xdr:to>
    <xdr:pic>
      <xdr:nvPicPr>
        <xdr:cNvPr id="35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143371</xdr:rowOff>
    </xdr:to>
    <xdr:pic>
      <xdr:nvPicPr>
        <xdr:cNvPr id="35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5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5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5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2465</xdr:rowOff>
    </xdr:to>
    <xdr:pic>
      <xdr:nvPicPr>
        <xdr:cNvPr id="35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7123</xdr:rowOff>
    </xdr:to>
    <xdr:pic>
      <xdr:nvPicPr>
        <xdr:cNvPr id="35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1408</xdr:rowOff>
    </xdr:to>
    <xdr:pic>
      <xdr:nvPicPr>
        <xdr:cNvPr id="35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7123</xdr:rowOff>
    </xdr:to>
    <xdr:pic>
      <xdr:nvPicPr>
        <xdr:cNvPr id="35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159820</xdr:rowOff>
    </xdr:to>
    <xdr:pic>
      <xdr:nvPicPr>
        <xdr:cNvPr id="35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160726</xdr:rowOff>
    </xdr:to>
    <xdr:pic>
      <xdr:nvPicPr>
        <xdr:cNvPr id="35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160726</xdr:rowOff>
    </xdr:to>
    <xdr:pic>
      <xdr:nvPicPr>
        <xdr:cNvPr id="35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154282</xdr:rowOff>
    </xdr:to>
    <xdr:pic>
      <xdr:nvPicPr>
        <xdr:cNvPr id="35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155864</xdr:rowOff>
    </xdr:to>
    <xdr:pic>
      <xdr:nvPicPr>
        <xdr:cNvPr id="35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152404</xdr:rowOff>
    </xdr:to>
    <xdr:pic>
      <xdr:nvPicPr>
        <xdr:cNvPr id="35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35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35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154285</xdr:rowOff>
    </xdr:to>
    <xdr:pic>
      <xdr:nvPicPr>
        <xdr:cNvPr id="35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154377</xdr:rowOff>
    </xdr:to>
    <xdr:pic>
      <xdr:nvPicPr>
        <xdr:cNvPr id="35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157844</xdr:rowOff>
    </xdr:to>
    <xdr:pic>
      <xdr:nvPicPr>
        <xdr:cNvPr id="35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35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35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5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35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159124</xdr:rowOff>
    </xdr:to>
    <xdr:pic>
      <xdr:nvPicPr>
        <xdr:cNvPr id="35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5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35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157840</xdr:rowOff>
    </xdr:to>
    <xdr:pic>
      <xdr:nvPicPr>
        <xdr:cNvPr id="35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5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154377</xdr:rowOff>
    </xdr:to>
    <xdr:pic>
      <xdr:nvPicPr>
        <xdr:cNvPr id="35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35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152403</xdr:rowOff>
    </xdr:to>
    <xdr:pic>
      <xdr:nvPicPr>
        <xdr:cNvPr id="35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35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154379</xdr:rowOff>
    </xdr:to>
    <xdr:pic>
      <xdr:nvPicPr>
        <xdr:cNvPr id="35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152403</xdr:rowOff>
    </xdr:to>
    <xdr:pic>
      <xdr:nvPicPr>
        <xdr:cNvPr id="35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157841</xdr:rowOff>
    </xdr:to>
    <xdr:pic>
      <xdr:nvPicPr>
        <xdr:cNvPr id="35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5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35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154283</xdr:rowOff>
    </xdr:to>
    <xdr:pic>
      <xdr:nvPicPr>
        <xdr:cNvPr id="35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154378</xdr:rowOff>
    </xdr:to>
    <xdr:pic>
      <xdr:nvPicPr>
        <xdr:cNvPr id="35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5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152403</xdr:rowOff>
    </xdr:to>
    <xdr:pic>
      <xdr:nvPicPr>
        <xdr:cNvPr id="35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35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154379</xdr:rowOff>
    </xdr:to>
    <xdr:pic>
      <xdr:nvPicPr>
        <xdr:cNvPr id="36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6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6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154283</xdr:rowOff>
    </xdr:to>
    <xdr:pic>
      <xdr:nvPicPr>
        <xdr:cNvPr id="36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36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6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154377</xdr:rowOff>
    </xdr:to>
    <xdr:pic>
      <xdr:nvPicPr>
        <xdr:cNvPr id="36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154286</xdr:rowOff>
    </xdr:to>
    <xdr:pic>
      <xdr:nvPicPr>
        <xdr:cNvPr id="36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36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6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154282</xdr:rowOff>
    </xdr:to>
    <xdr:pic>
      <xdr:nvPicPr>
        <xdr:cNvPr id="36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361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61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361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61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165123</xdr:rowOff>
    </xdr:to>
    <xdr:pic>
      <xdr:nvPicPr>
        <xdr:cNvPr id="361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6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6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6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6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6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6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6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6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174697</xdr:rowOff>
    </xdr:to>
    <xdr:pic>
      <xdr:nvPicPr>
        <xdr:cNvPr id="362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190500" cy="1859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363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347</xdr:rowOff>
    </xdr:to>
    <xdr:pic>
      <xdr:nvPicPr>
        <xdr:cNvPr id="363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347</xdr:rowOff>
    </xdr:to>
    <xdr:pic>
      <xdr:nvPicPr>
        <xdr:cNvPr id="363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36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157842</xdr:rowOff>
    </xdr:to>
    <xdr:pic>
      <xdr:nvPicPr>
        <xdr:cNvPr id="36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157842</xdr:rowOff>
    </xdr:to>
    <xdr:pic>
      <xdr:nvPicPr>
        <xdr:cNvPr id="36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160724</xdr:rowOff>
    </xdr:to>
    <xdr:pic>
      <xdr:nvPicPr>
        <xdr:cNvPr id="36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6467</xdr:rowOff>
    </xdr:to>
    <xdr:pic>
      <xdr:nvPicPr>
        <xdr:cNvPr id="36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157843</xdr:rowOff>
    </xdr:to>
    <xdr:pic>
      <xdr:nvPicPr>
        <xdr:cNvPr id="363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5074</xdr:rowOff>
    </xdr:to>
    <xdr:pic>
      <xdr:nvPicPr>
        <xdr:cNvPr id="363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160682</xdr:rowOff>
    </xdr:to>
    <xdr:pic>
      <xdr:nvPicPr>
        <xdr:cNvPr id="36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160726</xdr:rowOff>
    </xdr:to>
    <xdr:pic>
      <xdr:nvPicPr>
        <xdr:cNvPr id="364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4613</xdr:rowOff>
    </xdr:to>
    <xdr:pic>
      <xdr:nvPicPr>
        <xdr:cNvPr id="364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1907</xdr:rowOff>
    </xdr:to>
    <xdr:pic>
      <xdr:nvPicPr>
        <xdr:cNvPr id="36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1907</xdr:rowOff>
    </xdr:to>
    <xdr:pic>
      <xdr:nvPicPr>
        <xdr:cNvPr id="36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1907</xdr:rowOff>
    </xdr:to>
    <xdr:pic>
      <xdr:nvPicPr>
        <xdr:cNvPr id="36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2757</xdr:rowOff>
    </xdr:to>
    <xdr:pic>
      <xdr:nvPicPr>
        <xdr:cNvPr id="364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95</xdr:row>
      <xdr:rowOff>83371</xdr:rowOff>
    </xdr:to>
    <xdr:pic>
      <xdr:nvPicPr>
        <xdr:cNvPr id="364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1963</xdr:rowOff>
    </xdr:to>
    <xdr:pic>
      <xdr:nvPicPr>
        <xdr:cNvPr id="364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68068</xdr:rowOff>
    </xdr:to>
    <xdr:pic>
      <xdr:nvPicPr>
        <xdr:cNvPr id="36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143371</xdr:rowOff>
    </xdr:to>
    <xdr:pic>
      <xdr:nvPicPr>
        <xdr:cNvPr id="3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4613</xdr:rowOff>
    </xdr:to>
    <xdr:pic>
      <xdr:nvPicPr>
        <xdr:cNvPr id="36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1907</xdr:rowOff>
    </xdr:to>
    <xdr:pic>
      <xdr:nvPicPr>
        <xdr:cNvPr id="36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2171</xdr:rowOff>
    </xdr:to>
    <xdr:pic>
      <xdr:nvPicPr>
        <xdr:cNvPr id="36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95</xdr:row>
      <xdr:rowOff>83371</xdr:rowOff>
    </xdr:to>
    <xdr:pic>
      <xdr:nvPicPr>
        <xdr:cNvPr id="36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68068</xdr:rowOff>
    </xdr:to>
    <xdr:pic>
      <xdr:nvPicPr>
        <xdr:cNvPr id="36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143371</xdr:rowOff>
    </xdr:to>
    <xdr:pic>
      <xdr:nvPicPr>
        <xdr:cNvPr id="36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4613</xdr:rowOff>
    </xdr:to>
    <xdr:pic>
      <xdr:nvPicPr>
        <xdr:cNvPr id="367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1907</xdr:rowOff>
    </xdr:to>
    <xdr:pic>
      <xdr:nvPicPr>
        <xdr:cNvPr id="367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1907</xdr:rowOff>
    </xdr:to>
    <xdr:pic>
      <xdr:nvPicPr>
        <xdr:cNvPr id="367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1907</xdr:rowOff>
    </xdr:to>
    <xdr:pic>
      <xdr:nvPicPr>
        <xdr:cNvPr id="367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2757</xdr:rowOff>
    </xdr:to>
    <xdr:pic>
      <xdr:nvPicPr>
        <xdr:cNvPr id="367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95</xdr:row>
      <xdr:rowOff>83371</xdr:rowOff>
    </xdr:to>
    <xdr:pic>
      <xdr:nvPicPr>
        <xdr:cNvPr id="367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1963</xdr:rowOff>
    </xdr:to>
    <xdr:pic>
      <xdr:nvPicPr>
        <xdr:cNvPr id="36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68068</xdr:rowOff>
    </xdr:to>
    <xdr:pic>
      <xdr:nvPicPr>
        <xdr:cNvPr id="36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143371</xdr:rowOff>
    </xdr:to>
    <xdr:pic>
      <xdr:nvPicPr>
        <xdr:cNvPr id="36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9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9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62111</xdr:rowOff>
    </xdr:to>
    <xdr:pic>
      <xdr:nvPicPr>
        <xdr:cNvPr id="369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200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94</xdr:row>
      <xdr:rowOff>22413</xdr:rowOff>
    </xdr:to>
    <xdr:pic>
      <xdr:nvPicPr>
        <xdr:cNvPr id="36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94</xdr:row>
      <xdr:rowOff>22413</xdr:rowOff>
    </xdr:to>
    <xdr:pic>
      <xdr:nvPicPr>
        <xdr:cNvPr id="36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94</xdr:row>
      <xdr:rowOff>22413</xdr:rowOff>
    </xdr:to>
    <xdr:pic>
      <xdr:nvPicPr>
        <xdr:cNvPr id="36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95</xdr:row>
      <xdr:rowOff>206828</xdr:rowOff>
    </xdr:to>
    <xdr:pic>
      <xdr:nvPicPr>
        <xdr:cNvPr id="36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95</xdr:row>
      <xdr:rowOff>206828</xdr:rowOff>
    </xdr:to>
    <xdr:pic>
      <xdr:nvPicPr>
        <xdr:cNvPr id="36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143371</xdr:rowOff>
    </xdr:to>
    <xdr:pic>
      <xdr:nvPicPr>
        <xdr:cNvPr id="36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154255</xdr:rowOff>
    </xdr:to>
    <xdr:pic>
      <xdr:nvPicPr>
        <xdr:cNvPr id="37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205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143371</xdr:rowOff>
    </xdr:to>
    <xdr:pic>
      <xdr:nvPicPr>
        <xdr:cNvPr id="37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7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55579</xdr:rowOff>
    </xdr:to>
    <xdr:pic>
      <xdr:nvPicPr>
        <xdr:cNvPr id="37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37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7123</xdr:rowOff>
    </xdr:to>
    <xdr:pic>
      <xdr:nvPicPr>
        <xdr:cNvPr id="37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37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157842</xdr:rowOff>
    </xdr:to>
    <xdr:pic>
      <xdr:nvPicPr>
        <xdr:cNvPr id="37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165462</xdr:rowOff>
    </xdr:to>
    <xdr:pic>
      <xdr:nvPicPr>
        <xdr:cNvPr id="37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160726</xdr:rowOff>
    </xdr:to>
    <xdr:pic>
      <xdr:nvPicPr>
        <xdr:cNvPr id="37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160726</xdr:rowOff>
    </xdr:to>
    <xdr:pic>
      <xdr:nvPicPr>
        <xdr:cNvPr id="37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7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154282</xdr:rowOff>
    </xdr:to>
    <xdr:pic>
      <xdr:nvPicPr>
        <xdr:cNvPr id="37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154378</xdr:rowOff>
    </xdr:to>
    <xdr:pic>
      <xdr:nvPicPr>
        <xdr:cNvPr id="37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152404</xdr:rowOff>
    </xdr:to>
    <xdr:pic>
      <xdr:nvPicPr>
        <xdr:cNvPr id="37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7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37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154285</xdr:rowOff>
    </xdr:to>
    <xdr:pic>
      <xdr:nvPicPr>
        <xdr:cNvPr id="37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154377</xdr:rowOff>
    </xdr:to>
    <xdr:pic>
      <xdr:nvPicPr>
        <xdr:cNvPr id="37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7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37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37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7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37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159124</xdr:rowOff>
    </xdr:to>
    <xdr:pic>
      <xdr:nvPicPr>
        <xdr:cNvPr id="37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155240</xdr:rowOff>
    </xdr:to>
    <xdr:pic>
      <xdr:nvPicPr>
        <xdr:cNvPr id="37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3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37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157840</xdr:rowOff>
    </xdr:to>
    <xdr:pic>
      <xdr:nvPicPr>
        <xdr:cNvPr id="37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7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154377</xdr:rowOff>
    </xdr:to>
    <xdr:pic>
      <xdr:nvPicPr>
        <xdr:cNvPr id="37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37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152403</xdr:rowOff>
    </xdr:to>
    <xdr:pic>
      <xdr:nvPicPr>
        <xdr:cNvPr id="37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157843</xdr:rowOff>
    </xdr:to>
    <xdr:pic>
      <xdr:nvPicPr>
        <xdr:cNvPr id="37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154379</xdr:rowOff>
    </xdr:to>
    <xdr:pic>
      <xdr:nvPicPr>
        <xdr:cNvPr id="37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152403</xdr:rowOff>
    </xdr:to>
    <xdr:pic>
      <xdr:nvPicPr>
        <xdr:cNvPr id="37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157841</xdr:rowOff>
    </xdr:to>
    <xdr:pic>
      <xdr:nvPicPr>
        <xdr:cNvPr id="37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7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7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154283</xdr:rowOff>
    </xdr:to>
    <xdr:pic>
      <xdr:nvPicPr>
        <xdr:cNvPr id="37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154378</xdr:rowOff>
    </xdr:to>
    <xdr:pic>
      <xdr:nvPicPr>
        <xdr:cNvPr id="37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7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37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154577</xdr:rowOff>
    </xdr:to>
    <xdr:pic>
      <xdr:nvPicPr>
        <xdr:cNvPr id="37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155863</xdr:rowOff>
    </xdr:to>
    <xdr:pic>
      <xdr:nvPicPr>
        <xdr:cNvPr id="37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7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7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154283</xdr:rowOff>
    </xdr:to>
    <xdr:pic>
      <xdr:nvPicPr>
        <xdr:cNvPr id="37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37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7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154377</xdr:rowOff>
    </xdr:to>
    <xdr:pic>
      <xdr:nvPicPr>
        <xdr:cNvPr id="37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37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37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7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154282</xdr:rowOff>
    </xdr:to>
    <xdr:pic>
      <xdr:nvPicPr>
        <xdr:cNvPr id="37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154379</xdr:rowOff>
    </xdr:to>
    <xdr:pic>
      <xdr:nvPicPr>
        <xdr:cNvPr id="37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7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37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7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165123</xdr:rowOff>
    </xdr:to>
    <xdr:pic>
      <xdr:nvPicPr>
        <xdr:cNvPr id="37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55579</xdr:rowOff>
    </xdr:to>
    <xdr:pic>
      <xdr:nvPicPr>
        <xdr:cNvPr id="37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55579</xdr:rowOff>
    </xdr:to>
    <xdr:pic>
      <xdr:nvPicPr>
        <xdr:cNvPr id="37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55579</xdr:rowOff>
    </xdr:to>
    <xdr:pic>
      <xdr:nvPicPr>
        <xdr:cNvPr id="37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55579</xdr:rowOff>
    </xdr:to>
    <xdr:pic>
      <xdr:nvPicPr>
        <xdr:cNvPr id="37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55579</xdr:rowOff>
    </xdr:to>
    <xdr:pic>
      <xdr:nvPicPr>
        <xdr:cNvPr id="37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55579</xdr:rowOff>
    </xdr:to>
    <xdr:pic>
      <xdr:nvPicPr>
        <xdr:cNvPr id="37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55579</xdr:rowOff>
    </xdr:to>
    <xdr:pic>
      <xdr:nvPicPr>
        <xdr:cNvPr id="37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55579</xdr:rowOff>
    </xdr:to>
    <xdr:pic>
      <xdr:nvPicPr>
        <xdr:cNvPr id="37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55579</xdr:rowOff>
    </xdr:to>
    <xdr:pic>
      <xdr:nvPicPr>
        <xdr:cNvPr id="37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55579</xdr:rowOff>
    </xdr:to>
    <xdr:pic>
      <xdr:nvPicPr>
        <xdr:cNvPr id="37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55579</xdr:rowOff>
    </xdr:to>
    <xdr:pic>
      <xdr:nvPicPr>
        <xdr:cNvPr id="37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55579</xdr:rowOff>
    </xdr:to>
    <xdr:pic>
      <xdr:nvPicPr>
        <xdr:cNvPr id="37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55579</xdr:rowOff>
    </xdr:to>
    <xdr:pic>
      <xdr:nvPicPr>
        <xdr:cNvPr id="37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99060</xdr:rowOff>
    </xdr:to>
    <xdr:pic>
      <xdr:nvPicPr>
        <xdr:cNvPr id="37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174697</xdr:rowOff>
    </xdr:to>
    <xdr:pic>
      <xdr:nvPicPr>
        <xdr:cNvPr id="37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190500" cy="1859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37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37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37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165029</xdr:rowOff>
    </xdr:to>
    <xdr:pic>
      <xdr:nvPicPr>
        <xdr:cNvPr id="37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6502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159820</xdr:rowOff>
    </xdr:to>
    <xdr:pic>
      <xdr:nvPicPr>
        <xdr:cNvPr id="37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159820</xdr:rowOff>
    </xdr:to>
    <xdr:pic>
      <xdr:nvPicPr>
        <xdr:cNvPr id="37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37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160724</xdr:rowOff>
    </xdr:to>
    <xdr:pic>
      <xdr:nvPicPr>
        <xdr:cNvPr id="37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6467</xdr:rowOff>
    </xdr:to>
    <xdr:pic>
      <xdr:nvPicPr>
        <xdr:cNvPr id="37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168344</xdr:rowOff>
    </xdr:to>
    <xdr:pic>
      <xdr:nvPicPr>
        <xdr:cNvPr id="37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64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157843</xdr:rowOff>
    </xdr:to>
    <xdr:pic>
      <xdr:nvPicPr>
        <xdr:cNvPr id="37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168343</xdr:rowOff>
    </xdr:to>
    <xdr:pic>
      <xdr:nvPicPr>
        <xdr:cNvPr id="37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64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160682</xdr:rowOff>
    </xdr:to>
    <xdr:pic>
      <xdr:nvPicPr>
        <xdr:cNvPr id="37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4613</xdr:rowOff>
    </xdr:to>
    <xdr:pic>
      <xdr:nvPicPr>
        <xdr:cNvPr id="37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1907</xdr:rowOff>
    </xdr:to>
    <xdr:pic>
      <xdr:nvPicPr>
        <xdr:cNvPr id="37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2171</xdr:rowOff>
    </xdr:to>
    <xdr:pic>
      <xdr:nvPicPr>
        <xdr:cNvPr id="37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95</xdr:row>
      <xdr:rowOff>83371</xdr:rowOff>
    </xdr:to>
    <xdr:pic>
      <xdr:nvPicPr>
        <xdr:cNvPr id="37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68068</xdr:rowOff>
    </xdr:to>
    <xdr:pic>
      <xdr:nvPicPr>
        <xdr:cNvPr id="37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143371</xdr:rowOff>
    </xdr:to>
    <xdr:pic>
      <xdr:nvPicPr>
        <xdr:cNvPr id="37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7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133574</xdr:rowOff>
    </xdr:to>
    <xdr:pic>
      <xdr:nvPicPr>
        <xdr:cNvPr id="37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7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379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7123</xdr:rowOff>
    </xdr:to>
    <xdr:pic>
      <xdr:nvPicPr>
        <xdr:cNvPr id="37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165462</xdr:rowOff>
    </xdr:to>
    <xdr:pic>
      <xdr:nvPicPr>
        <xdr:cNvPr id="37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7123</xdr:rowOff>
    </xdr:to>
    <xdr:pic>
      <xdr:nvPicPr>
        <xdr:cNvPr id="379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159820</xdr:rowOff>
    </xdr:to>
    <xdr:pic>
      <xdr:nvPicPr>
        <xdr:cNvPr id="38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160726</xdr:rowOff>
    </xdr:to>
    <xdr:pic>
      <xdr:nvPicPr>
        <xdr:cNvPr id="38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160726</xdr:rowOff>
    </xdr:to>
    <xdr:pic>
      <xdr:nvPicPr>
        <xdr:cNvPr id="38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157478</xdr:rowOff>
    </xdr:to>
    <xdr:pic>
      <xdr:nvPicPr>
        <xdr:cNvPr id="38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8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152404</xdr:rowOff>
    </xdr:to>
    <xdr:pic>
      <xdr:nvPicPr>
        <xdr:cNvPr id="38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38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38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157479</xdr:rowOff>
    </xdr:to>
    <xdr:pic>
      <xdr:nvPicPr>
        <xdr:cNvPr id="38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154377</xdr:rowOff>
    </xdr:to>
    <xdr:pic>
      <xdr:nvPicPr>
        <xdr:cNvPr id="38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8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38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38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8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38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157479</xdr:rowOff>
    </xdr:to>
    <xdr:pic>
      <xdr:nvPicPr>
        <xdr:cNvPr id="38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8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38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157840</xdr:rowOff>
    </xdr:to>
    <xdr:pic>
      <xdr:nvPicPr>
        <xdr:cNvPr id="38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8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154377</xdr:rowOff>
    </xdr:to>
    <xdr:pic>
      <xdr:nvPicPr>
        <xdr:cNvPr id="38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38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157479</xdr:rowOff>
    </xdr:to>
    <xdr:pic>
      <xdr:nvPicPr>
        <xdr:cNvPr id="38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38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154379</xdr:rowOff>
    </xdr:to>
    <xdr:pic>
      <xdr:nvPicPr>
        <xdr:cNvPr id="38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152403</xdr:rowOff>
    </xdr:to>
    <xdr:pic>
      <xdr:nvPicPr>
        <xdr:cNvPr id="38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157841</xdr:rowOff>
    </xdr:to>
    <xdr:pic>
      <xdr:nvPicPr>
        <xdr:cNvPr id="38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8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157480</xdr:rowOff>
    </xdr:to>
    <xdr:pic>
      <xdr:nvPicPr>
        <xdr:cNvPr id="38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154283</xdr:rowOff>
    </xdr:to>
    <xdr:pic>
      <xdr:nvPicPr>
        <xdr:cNvPr id="38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154378</xdr:rowOff>
    </xdr:to>
    <xdr:pic>
      <xdr:nvPicPr>
        <xdr:cNvPr id="38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8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152403</xdr:rowOff>
    </xdr:to>
    <xdr:pic>
      <xdr:nvPicPr>
        <xdr:cNvPr id="383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157478</xdr:rowOff>
    </xdr:to>
    <xdr:pic>
      <xdr:nvPicPr>
        <xdr:cNvPr id="383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154285</xdr:rowOff>
    </xdr:to>
    <xdr:pic>
      <xdr:nvPicPr>
        <xdr:cNvPr id="383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83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83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154283</xdr:rowOff>
    </xdr:to>
    <xdr:pic>
      <xdr:nvPicPr>
        <xdr:cNvPr id="383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383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83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157479</xdr:rowOff>
    </xdr:to>
    <xdr:pic>
      <xdr:nvPicPr>
        <xdr:cNvPr id="384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152403</xdr:rowOff>
    </xdr:to>
    <xdr:pic>
      <xdr:nvPicPr>
        <xdr:cNvPr id="384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384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84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154282</xdr:rowOff>
    </xdr:to>
    <xdr:pic>
      <xdr:nvPicPr>
        <xdr:cNvPr id="384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384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157479</xdr:rowOff>
    </xdr:to>
    <xdr:pic>
      <xdr:nvPicPr>
        <xdr:cNvPr id="384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384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84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165123</xdr:rowOff>
    </xdr:to>
    <xdr:pic>
      <xdr:nvPicPr>
        <xdr:cNvPr id="384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8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8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8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8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8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8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8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8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8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8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8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8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86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174697</xdr:rowOff>
    </xdr:to>
    <xdr:pic>
      <xdr:nvPicPr>
        <xdr:cNvPr id="386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190500" cy="1859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386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386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386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138505</xdr:rowOff>
    </xdr:to>
    <xdr:pic>
      <xdr:nvPicPr>
        <xdr:cNvPr id="38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157842</xdr:rowOff>
    </xdr:to>
    <xdr:pic>
      <xdr:nvPicPr>
        <xdr:cNvPr id="38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157842</xdr:rowOff>
    </xdr:to>
    <xdr:pic>
      <xdr:nvPicPr>
        <xdr:cNvPr id="38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6466</xdr:rowOff>
    </xdr:to>
    <xdr:pic>
      <xdr:nvPicPr>
        <xdr:cNvPr id="38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6467</xdr:rowOff>
    </xdr:to>
    <xdr:pic>
      <xdr:nvPicPr>
        <xdr:cNvPr id="38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157843</xdr:rowOff>
    </xdr:to>
    <xdr:pic>
      <xdr:nvPicPr>
        <xdr:cNvPr id="387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5074</xdr:rowOff>
    </xdr:to>
    <xdr:pic>
      <xdr:nvPicPr>
        <xdr:cNvPr id="387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160682</xdr:rowOff>
    </xdr:to>
    <xdr:pic>
      <xdr:nvPicPr>
        <xdr:cNvPr id="38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160726</xdr:rowOff>
    </xdr:to>
    <xdr:pic>
      <xdr:nvPicPr>
        <xdr:cNvPr id="38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8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8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158955</xdr:rowOff>
    </xdr:to>
    <xdr:pic>
      <xdr:nvPicPr>
        <xdr:cNvPr id="38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8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8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8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8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8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154549</xdr:rowOff>
    </xdr:to>
    <xdr:pic>
      <xdr:nvPicPr>
        <xdr:cNvPr id="38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8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8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8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8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96</xdr:row>
      <xdr:rowOff>177799</xdr:rowOff>
    </xdr:to>
    <xdr:pic>
      <xdr:nvPicPr>
        <xdr:cNvPr id="38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77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1681</xdr:rowOff>
    </xdr:to>
    <xdr:pic>
      <xdr:nvPicPr>
        <xdr:cNvPr id="38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809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8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892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89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8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8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89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89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154549</xdr:rowOff>
    </xdr:to>
    <xdr:pic>
      <xdr:nvPicPr>
        <xdr:cNvPr id="389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89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0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0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0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154549</xdr:rowOff>
    </xdr:to>
    <xdr:pic>
      <xdr:nvPicPr>
        <xdr:cNvPr id="390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90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0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0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0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166238</xdr:rowOff>
    </xdr:to>
    <xdr:pic>
      <xdr:nvPicPr>
        <xdr:cNvPr id="390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91440" cy="197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9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96</xdr:row>
      <xdr:rowOff>129540</xdr:rowOff>
    </xdr:to>
    <xdr:pic>
      <xdr:nvPicPr>
        <xdr:cNvPr id="39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96</xdr:row>
      <xdr:rowOff>129540</xdr:rowOff>
    </xdr:to>
    <xdr:pic>
      <xdr:nvPicPr>
        <xdr:cNvPr id="39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154549</xdr:rowOff>
    </xdr:to>
    <xdr:pic>
      <xdr:nvPicPr>
        <xdr:cNvPr id="39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154549</xdr:rowOff>
    </xdr:to>
    <xdr:pic>
      <xdr:nvPicPr>
        <xdr:cNvPr id="3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9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158954</xdr:rowOff>
    </xdr:to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158955</xdr:rowOff>
    </xdr:to>
    <xdr:pic>
      <xdr:nvPicPr>
        <xdr:cNvPr id="39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5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5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5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5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6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154549</xdr:rowOff>
    </xdr:to>
    <xdr:pic>
      <xdr:nvPicPr>
        <xdr:cNvPr id="39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9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7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7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89985</xdr:rowOff>
    </xdr:to>
    <xdr:pic>
      <xdr:nvPicPr>
        <xdr:cNvPr id="39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72388</xdr:rowOff>
    </xdr:to>
    <xdr:pic>
      <xdr:nvPicPr>
        <xdr:cNvPr id="39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82363</xdr:rowOff>
    </xdr:to>
    <xdr:pic>
      <xdr:nvPicPr>
        <xdr:cNvPr id="39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89982</xdr:rowOff>
    </xdr:to>
    <xdr:pic>
      <xdr:nvPicPr>
        <xdr:cNvPr id="39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72391</xdr:rowOff>
    </xdr:to>
    <xdr:pic>
      <xdr:nvPicPr>
        <xdr:cNvPr id="39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126661</xdr:rowOff>
    </xdr:to>
    <xdr:pic>
      <xdr:nvPicPr>
        <xdr:cNvPr id="39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160021</xdr:rowOff>
    </xdr:to>
    <xdr:pic>
      <xdr:nvPicPr>
        <xdr:cNvPr id="39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9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39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39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179073</xdr:rowOff>
    </xdr:to>
    <xdr:pic>
      <xdr:nvPicPr>
        <xdr:cNvPr id="399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165733</xdr:rowOff>
    </xdr:to>
    <xdr:pic>
      <xdr:nvPicPr>
        <xdr:cNvPr id="399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3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7395</xdr:rowOff>
    </xdr:to>
    <xdr:pic>
      <xdr:nvPicPr>
        <xdr:cNvPr id="399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175258</xdr:rowOff>
    </xdr:to>
    <xdr:pic>
      <xdr:nvPicPr>
        <xdr:cNvPr id="400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13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400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154577</xdr:rowOff>
    </xdr:to>
    <xdr:pic>
      <xdr:nvPicPr>
        <xdr:cNvPr id="400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154577</xdr:rowOff>
    </xdr:to>
    <xdr:pic>
      <xdr:nvPicPr>
        <xdr:cNvPr id="400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155863</xdr:rowOff>
    </xdr:to>
    <xdr:pic>
      <xdr:nvPicPr>
        <xdr:cNvPr id="400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400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154283</xdr:rowOff>
    </xdr:to>
    <xdr:pic>
      <xdr:nvPicPr>
        <xdr:cNvPr id="400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00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154377</xdr:rowOff>
    </xdr:to>
    <xdr:pic>
      <xdr:nvPicPr>
        <xdr:cNvPr id="400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400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401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01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401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154379</xdr:rowOff>
    </xdr:to>
    <xdr:pic>
      <xdr:nvPicPr>
        <xdr:cNvPr id="401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401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401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165123</xdr:rowOff>
    </xdr:to>
    <xdr:pic>
      <xdr:nvPicPr>
        <xdr:cNvPr id="401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0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0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0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02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02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0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02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02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02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02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02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02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02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179072</xdr:rowOff>
    </xdr:to>
    <xdr:pic>
      <xdr:nvPicPr>
        <xdr:cNvPr id="403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40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179070</xdr:rowOff>
    </xdr:to>
    <xdr:pic>
      <xdr:nvPicPr>
        <xdr:cNvPr id="40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179070</xdr:rowOff>
    </xdr:to>
    <xdr:pic>
      <xdr:nvPicPr>
        <xdr:cNvPr id="40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40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40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40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154283</xdr:rowOff>
    </xdr:to>
    <xdr:pic>
      <xdr:nvPicPr>
        <xdr:cNvPr id="40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154378</xdr:rowOff>
    </xdr:to>
    <xdr:pic>
      <xdr:nvPicPr>
        <xdr:cNvPr id="40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152403</xdr:rowOff>
    </xdr:to>
    <xdr:pic>
      <xdr:nvPicPr>
        <xdr:cNvPr id="403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144441</xdr:rowOff>
    </xdr:to>
    <xdr:pic>
      <xdr:nvPicPr>
        <xdr:cNvPr id="40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40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40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89985</xdr:rowOff>
    </xdr:to>
    <xdr:pic>
      <xdr:nvPicPr>
        <xdr:cNvPr id="40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72388</xdr:rowOff>
    </xdr:to>
    <xdr:pic>
      <xdr:nvPicPr>
        <xdr:cNvPr id="40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82363</xdr:rowOff>
    </xdr:to>
    <xdr:pic>
      <xdr:nvPicPr>
        <xdr:cNvPr id="40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89982</xdr:rowOff>
    </xdr:to>
    <xdr:pic>
      <xdr:nvPicPr>
        <xdr:cNvPr id="40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72391</xdr:rowOff>
    </xdr:to>
    <xdr:pic>
      <xdr:nvPicPr>
        <xdr:cNvPr id="40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126661</xdr:rowOff>
    </xdr:to>
    <xdr:pic>
      <xdr:nvPicPr>
        <xdr:cNvPr id="4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160021</xdr:rowOff>
    </xdr:to>
    <xdr:pic>
      <xdr:nvPicPr>
        <xdr:cNvPr id="4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0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0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0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0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0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0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0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0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0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0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0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0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0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89985</xdr:rowOff>
    </xdr:to>
    <xdr:pic>
      <xdr:nvPicPr>
        <xdr:cNvPr id="406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72388</xdr:rowOff>
    </xdr:to>
    <xdr:pic>
      <xdr:nvPicPr>
        <xdr:cNvPr id="406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82364</xdr:rowOff>
    </xdr:to>
    <xdr:pic>
      <xdr:nvPicPr>
        <xdr:cNvPr id="406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82363</xdr:rowOff>
    </xdr:to>
    <xdr:pic>
      <xdr:nvPicPr>
        <xdr:cNvPr id="40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82363</xdr:rowOff>
    </xdr:to>
    <xdr:pic>
      <xdr:nvPicPr>
        <xdr:cNvPr id="40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82363</xdr:rowOff>
    </xdr:to>
    <xdr:pic>
      <xdr:nvPicPr>
        <xdr:cNvPr id="40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72391</xdr:rowOff>
    </xdr:to>
    <xdr:pic>
      <xdr:nvPicPr>
        <xdr:cNvPr id="40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82364</xdr:rowOff>
    </xdr:to>
    <xdr:pic>
      <xdr:nvPicPr>
        <xdr:cNvPr id="40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126661</xdr:rowOff>
    </xdr:to>
    <xdr:pic>
      <xdr:nvPicPr>
        <xdr:cNvPr id="407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160021</xdr:rowOff>
    </xdr:to>
    <xdr:pic>
      <xdr:nvPicPr>
        <xdr:cNvPr id="40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0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07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07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07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07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08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08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08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08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08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0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89985</xdr:rowOff>
    </xdr:to>
    <xdr:pic>
      <xdr:nvPicPr>
        <xdr:cNvPr id="40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72388</xdr:rowOff>
    </xdr:to>
    <xdr:pic>
      <xdr:nvPicPr>
        <xdr:cNvPr id="40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82363</xdr:rowOff>
    </xdr:to>
    <xdr:pic>
      <xdr:nvPicPr>
        <xdr:cNvPr id="4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89982</xdr:rowOff>
    </xdr:to>
    <xdr:pic>
      <xdr:nvPicPr>
        <xdr:cNvPr id="4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72391</xdr:rowOff>
    </xdr:to>
    <xdr:pic>
      <xdr:nvPicPr>
        <xdr:cNvPr id="4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126661</xdr:rowOff>
    </xdr:to>
    <xdr:pic>
      <xdr:nvPicPr>
        <xdr:cNvPr id="40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160021</xdr:rowOff>
    </xdr:to>
    <xdr:pic>
      <xdr:nvPicPr>
        <xdr:cNvPr id="40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0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0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0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409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165733</xdr:rowOff>
    </xdr:to>
    <xdr:pic>
      <xdr:nvPicPr>
        <xdr:cNvPr id="40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3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7395</xdr:rowOff>
    </xdr:to>
    <xdr:pic>
      <xdr:nvPicPr>
        <xdr:cNvPr id="40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175258</xdr:rowOff>
    </xdr:to>
    <xdr:pic>
      <xdr:nvPicPr>
        <xdr:cNvPr id="409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13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41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154577</xdr:rowOff>
    </xdr:to>
    <xdr:pic>
      <xdr:nvPicPr>
        <xdr:cNvPr id="41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154577</xdr:rowOff>
    </xdr:to>
    <xdr:pic>
      <xdr:nvPicPr>
        <xdr:cNvPr id="41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155863</xdr:rowOff>
    </xdr:to>
    <xdr:pic>
      <xdr:nvPicPr>
        <xdr:cNvPr id="41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41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154283</xdr:rowOff>
    </xdr:to>
    <xdr:pic>
      <xdr:nvPicPr>
        <xdr:cNvPr id="41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1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154377</xdr:rowOff>
    </xdr:to>
    <xdr:pic>
      <xdr:nvPicPr>
        <xdr:cNvPr id="41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41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41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1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41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154379</xdr:rowOff>
    </xdr:to>
    <xdr:pic>
      <xdr:nvPicPr>
        <xdr:cNvPr id="41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41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41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165123</xdr:rowOff>
    </xdr:to>
    <xdr:pic>
      <xdr:nvPicPr>
        <xdr:cNvPr id="41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1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1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1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1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1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1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1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1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1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1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1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1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1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12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413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179070</xdr:rowOff>
    </xdr:to>
    <xdr:pic>
      <xdr:nvPicPr>
        <xdr:cNvPr id="413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179070</xdr:rowOff>
    </xdr:to>
    <xdr:pic>
      <xdr:nvPicPr>
        <xdr:cNvPr id="413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41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41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41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154283</xdr:rowOff>
    </xdr:to>
    <xdr:pic>
      <xdr:nvPicPr>
        <xdr:cNvPr id="41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154378</xdr:rowOff>
    </xdr:to>
    <xdr:pic>
      <xdr:nvPicPr>
        <xdr:cNvPr id="41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152403</xdr:rowOff>
    </xdr:to>
    <xdr:pic>
      <xdr:nvPicPr>
        <xdr:cNvPr id="413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144441</xdr:rowOff>
    </xdr:to>
    <xdr:pic>
      <xdr:nvPicPr>
        <xdr:cNvPr id="413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41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414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1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1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1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1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1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1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1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1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1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1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1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1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1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89985</xdr:rowOff>
    </xdr:to>
    <xdr:pic>
      <xdr:nvPicPr>
        <xdr:cNvPr id="41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72388</xdr:rowOff>
    </xdr:to>
    <xdr:pic>
      <xdr:nvPicPr>
        <xdr:cNvPr id="41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82364</xdr:rowOff>
    </xdr:to>
    <xdr:pic>
      <xdr:nvPicPr>
        <xdr:cNvPr id="41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82363</xdr:rowOff>
    </xdr:to>
    <xdr:pic>
      <xdr:nvPicPr>
        <xdr:cNvPr id="415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82363</xdr:rowOff>
    </xdr:to>
    <xdr:pic>
      <xdr:nvPicPr>
        <xdr:cNvPr id="415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82363</xdr:rowOff>
    </xdr:to>
    <xdr:pic>
      <xdr:nvPicPr>
        <xdr:cNvPr id="416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72391</xdr:rowOff>
    </xdr:to>
    <xdr:pic>
      <xdr:nvPicPr>
        <xdr:cNvPr id="41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82364</xdr:rowOff>
    </xdr:to>
    <xdr:pic>
      <xdr:nvPicPr>
        <xdr:cNvPr id="41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126661</xdr:rowOff>
    </xdr:to>
    <xdr:pic>
      <xdr:nvPicPr>
        <xdr:cNvPr id="41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160021</xdr:rowOff>
    </xdr:to>
    <xdr:pic>
      <xdr:nvPicPr>
        <xdr:cNvPr id="41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1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1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1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1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1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1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1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1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1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1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1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89985</xdr:rowOff>
    </xdr:to>
    <xdr:pic>
      <xdr:nvPicPr>
        <xdr:cNvPr id="417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72388</xdr:rowOff>
    </xdr:to>
    <xdr:pic>
      <xdr:nvPicPr>
        <xdr:cNvPr id="417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82364</xdr:rowOff>
    </xdr:to>
    <xdr:pic>
      <xdr:nvPicPr>
        <xdr:cNvPr id="41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82363</xdr:rowOff>
    </xdr:to>
    <xdr:pic>
      <xdr:nvPicPr>
        <xdr:cNvPr id="41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72391</xdr:rowOff>
    </xdr:to>
    <xdr:pic>
      <xdr:nvPicPr>
        <xdr:cNvPr id="4180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82364</xdr:rowOff>
    </xdr:to>
    <xdr:pic>
      <xdr:nvPicPr>
        <xdr:cNvPr id="41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126661</xdr:rowOff>
    </xdr:to>
    <xdr:pic>
      <xdr:nvPicPr>
        <xdr:cNvPr id="41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160021</xdr:rowOff>
    </xdr:to>
    <xdr:pic>
      <xdr:nvPicPr>
        <xdr:cNvPr id="41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1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41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41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99060</xdr:rowOff>
    </xdr:to>
    <xdr:pic>
      <xdr:nvPicPr>
        <xdr:cNvPr id="4187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41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179070</xdr:rowOff>
    </xdr:to>
    <xdr:pic>
      <xdr:nvPicPr>
        <xdr:cNvPr id="41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41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179070</xdr:rowOff>
    </xdr:to>
    <xdr:pic>
      <xdr:nvPicPr>
        <xdr:cNvPr id="41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7395</xdr:rowOff>
    </xdr:to>
    <xdr:pic>
      <xdr:nvPicPr>
        <xdr:cNvPr id="4192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4193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175258</xdr:rowOff>
    </xdr:to>
    <xdr:pic>
      <xdr:nvPicPr>
        <xdr:cNvPr id="41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13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41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419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154283</xdr:rowOff>
    </xdr:to>
    <xdr:pic>
      <xdr:nvPicPr>
        <xdr:cNvPr id="41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152403</xdr:rowOff>
    </xdr:to>
    <xdr:pic>
      <xdr:nvPicPr>
        <xdr:cNvPr id="419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144441</xdr:rowOff>
    </xdr:to>
    <xdr:pic>
      <xdr:nvPicPr>
        <xdr:cNvPr id="419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154577</xdr:rowOff>
    </xdr:to>
    <xdr:pic>
      <xdr:nvPicPr>
        <xdr:cNvPr id="42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154379</xdr:rowOff>
    </xdr:to>
    <xdr:pic>
      <xdr:nvPicPr>
        <xdr:cNvPr id="42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155863</xdr:rowOff>
    </xdr:to>
    <xdr:pic>
      <xdr:nvPicPr>
        <xdr:cNvPr id="42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4203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204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154283</xdr:rowOff>
    </xdr:to>
    <xdr:pic>
      <xdr:nvPicPr>
        <xdr:cNvPr id="420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154286</xdr:rowOff>
    </xdr:to>
    <xdr:pic>
      <xdr:nvPicPr>
        <xdr:cNvPr id="42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4207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420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209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154282</xdr:rowOff>
    </xdr:to>
    <xdr:pic>
      <xdr:nvPicPr>
        <xdr:cNvPr id="421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421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4212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421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21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89985</xdr:rowOff>
    </xdr:to>
    <xdr:pic>
      <xdr:nvPicPr>
        <xdr:cNvPr id="42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72388</xdr:rowOff>
    </xdr:to>
    <xdr:pic>
      <xdr:nvPicPr>
        <xdr:cNvPr id="42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82363</xdr:rowOff>
    </xdr:to>
    <xdr:pic>
      <xdr:nvPicPr>
        <xdr:cNvPr id="42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89982</xdr:rowOff>
    </xdr:to>
    <xdr:pic>
      <xdr:nvPicPr>
        <xdr:cNvPr id="42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72391</xdr:rowOff>
    </xdr:to>
    <xdr:pic>
      <xdr:nvPicPr>
        <xdr:cNvPr id="42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126661</xdr:rowOff>
    </xdr:to>
    <xdr:pic>
      <xdr:nvPicPr>
        <xdr:cNvPr id="42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160021</xdr:rowOff>
    </xdr:to>
    <xdr:pic>
      <xdr:nvPicPr>
        <xdr:cNvPr id="42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2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2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2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179073</xdr:rowOff>
    </xdr:to>
    <xdr:pic>
      <xdr:nvPicPr>
        <xdr:cNvPr id="42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165733</xdr:rowOff>
    </xdr:to>
    <xdr:pic>
      <xdr:nvPicPr>
        <xdr:cNvPr id="42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3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7395</xdr:rowOff>
    </xdr:to>
    <xdr:pic>
      <xdr:nvPicPr>
        <xdr:cNvPr id="42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175258</xdr:rowOff>
    </xdr:to>
    <xdr:pic>
      <xdr:nvPicPr>
        <xdr:cNvPr id="422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13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422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2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2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2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2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2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2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2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2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2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2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2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2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2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24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424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179070</xdr:rowOff>
    </xdr:to>
    <xdr:pic>
      <xdr:nvPicPr>
        <xdr:cNvPr id="424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179070</xdr:rowOff>
    </xdr:to>
    <xdr:pic>
      <xdr:nvPicPr>
        <xdr:cNvPr id="424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424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42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424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154283</xdr:rowOff>
    </xdr:to>
    <xdr:pic>
      <xdr:nvPicPr>
        <xdr:cNvPr id="42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154378</xdr:rowOff>
    </xdr:to>
    <xdr:pic>
      <xdr:nvPicPr>
        <xdr:cNvPr id="42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152403</xdr:rowOff>
    </xdr:to>
    <xdr:pic>
      <xdr:nvPicPr>
        <xdr:cNvPr id="425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144441</xdr:rowOff>
    </xdr:to>
    <xdr:pic>
      <xdr:nvPicPr>
        <xdr:cNvPr id="425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42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2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2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2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2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2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2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2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2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2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2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2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2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2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89985</xdr:rowOff>
    </xdr:to>
    <xdr:pic>
      <xdr:nvPicPr>
        <xdr:cNvPr id="42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72388</xdr:rowOff>
    </xdr:to>
    <xdr:pic>
      <xdr:nvPicPr>
        <xdr:cNvPr id="42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82364</xdr:rowOff>
    </xdr:to>
    <xdr:pic>
      <xdr:nvPicPr>
        <xdr:cNvPr id="42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82363</xdr:rowOff>
    </xdr:to>
    <xdr:pic>
      <xdr:nvPicPr>
        <xdr:cNvPr id="427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82363</xdr:rowOff>
    </xdr:to>
    <xdr:pic>
      <xdr:nvPicPr>
        <xdr:cNvPr id="427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82363</xdr:rowOff>
    </xdr:to>
    <xdr:pic>
      <xdr:nvPicPr>
        <xdr:cNvPr id="427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72391</xdr:rowOff>
    </xdr:to>
    <xdr:pic>
      <xdr:nvPicPr>
        <xdr:cNvPr id="4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82364</xdr:rowOff>
    </xdr:to>
    <xdr:pic>
      <xdr:nvPicPr>
        <xdr:cNvPr id="4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126661</xdr:rowOff>
    </xdr:to>
    <xdr:pic>
      <xdr:nvPicPr>
        <xdr:cNvPr id="427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160021</xdr:rowOff>
    </xdr:to>
    <xdr:pic>
      <xdr:nvPicPr>
        <xdr:cNvPr id="427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27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27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28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28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28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28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28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28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28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28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2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72388</xdr:rowOff>
    </xdr:to>
    <xdr:pic>
      <xdr:nvPicPr>
        <xdr:cNvPr id="42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82364</xdr:rowOff>
    </xdr:to>
    <xdr:pic>
      <xdr:nvPicPr>
        <xdr:cNvPr id="42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89982</xdr:rowOff>
    </xdr:to>
    <xdr:pic>
      <xdr:nvPicPr>
        <xdr:cNvPr id="42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72391</xdr:rowOff>
    </xdr:to>
    <xdr:pic>
      <xdr:nvPicPr>
        <xdr:cNvPr id="429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82364</xdr:rowOff>
    </xdr:to>
    <xdr:pic>
      <xdr:nvPicPr>
        <xdr:cNvPr id="42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126661</xdr:rowOff>
    </xdr:to>
    <xdr:pic>
      <xdr:nvPicPr>
        <xdr:cNvPr id="42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2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29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29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99060</xdr:rowOff>
    </xdr:to>
    <xdr:pic>
      <xdr:nvPicPr>
        <xdr:cNvPr id="429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29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430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179070</xdr:rowOff>
    </xdr:to>
    <xdr:pic>
      <xdr:nvPicPr>
        <xdr:cNvPr id="430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430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7394</xdr:rowOff>
    </xdr:to>
    <xdr:pic>
      <xdr:nvPicPr>
        <xdr:cNvPr id="430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179073</xdr:rowOff>
    </xdr:to>
    <xdr:pic>
      <xdr:nvPicPr>
        <xdr:cNvPr id="430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7393</xdr:rowOff>
    </xdr:to>
    <xdr:pic>
      <xdr:nvPicPr>
        <xdr:cNvPr id="430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179070</xdr:rowOff>
    </xdr:to>
    <xdr:pic>
      <xdr:nvPicPr>
        <xdr:cNvPr id="43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7395</xdr:rowOff>
    </xdr:to>
    <xdr:pic>
      <xdr:nvPicPr>
        <xdr:cNvPr id="430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43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430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154283</xdr:rowOff>
    </xdr:to>
    <xdr:pic>
      <xdr:nvPicPr>
        <xdr:cNvPr id="43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154378</xdr:rowOff>
    </xdr:to>
    <xdr:pic>
      <xdr:nvPicPr>
        <xdr:cNvPr id="431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152403</xdr:rowOff>
    </xdr:to>
    <xdr:pic>
      <xdr:nvPicPr>
        <xdr:cNvPr id="431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144441</xdr:rowOff>
    </xdr:to>
    <xdr:pic>
      <xdr:nvPicPr>
        <xdr:cNvPr id="431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89985</xdr:rowOff>
    </xdr:to>
    <xdr:pic>
      <xdr:nvPicPr>
        <xdr:cNvPr id="43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72388</xdr:rowOff>
    </xdr:to>
    <xdr:pic>
      <xdr:nvPicPr>
        <xdr:cNvPr id="43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89985</xdr:rowOff>
    </xdr:to>
    <xdr:pic>
      <xdr:nvPicPr>
        <xdr:cNvPr id="43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72388</xdr:rowOff>
    </xdr:to>
    <xdr:pic>
      <xdr:nvPicPr>
        <xdr:cNvPr id="43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89985</xdr:rowOff>
    </xdr:to>
    <xdr:pic>
      <xdr:nvPicPr>
        <xdr:cNvPr id="43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72388</xdr:rowOff>
    </xdr:to>
    <xdr:pic>
      <xdr:nvPicPr>
        <xdr:cNvPr id="43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82363</xdr:rowOff>
    </xdr:to>
    <xdr:pic>
      <xdr:nvPicPr>
        <xdr:cNvPr id="43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89982</xdr:rowOff>
    </xdr:to>
    <xdr:pic>
      <xdr:nvPicPr>
        <xdr:cNvPr id="43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72391</xdr:rowOff>
    </xdr:to>
    <xdr:pic>
      <xdr:nvPicPr>
        <xdr:cNvPr id="43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126661</xdr:rowOff>
    </xdr:to>
    <xdr:pic>
      <xdr:nvPicPr>
        <xdr:cNvPr id="43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160021</xdr:rowOff>
    </xdr:to>
    <xdr:pic>
      <xdr:nvPicPr>
        <xdr:cNvPr id="43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3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3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34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179073</xdr:rowOff>
    </xdr:to>
    <xdr:pic>
      <xdr:nvPicPr>
        <xdr:cNvPr id="434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165733</xdr:rowOff>
    </xdr:to>
    <xdr:pic>
      <xdr:nvPicPr>
        <xdr:cNvPr id="434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3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7395</xdr:rowOff>
    </xdr:to>
    <xdr:pic>
      <xdr:nvPicPr>
        <xdr:cNvPr id="434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175258</xdr:rowOff>
    </xdr:to>
    <xdr:pic>
      <xdr:nvPicPr>
        <xdr:cNvPr id="434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13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434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154577</xdr:rowOff>
    </xdr:to>
    <xdr:pic>
      <xdr:nvPicPr>
        <xdr:cNvPr id="434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154577</xdr:rowOff>
    </xdr:to>
    <xdr:pic>
      <xdr:nvPicPr>
        <xdr:cNvPr id="434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155863</xdr:rowOff>
    </xdr:to>
    <xdr:pic>
      <xdr:nvPicPr>
        <xdr:cNvPr id="434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4349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154283</xdr:rowOff>
    </xdr:to>
    <xdr:pic>
      <xdr:nvPicPr>
        <xdr:cNvPr id="4350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51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154377</xdr:rowOff>
    </xdr:to>
    <xdr:pic>
      <xdr:nvPicPr>
        <xdr:cNvPr id="435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4353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4354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355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4356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154379</xdr:rowOff>
    </xdr:to>
    <xdr:pic>
      <xdr:nvPicPr>
        <xdr:cNvPr id="4357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4358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435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165123</xdr:rowOff>
    </xdr:to>
    <xdr:pic>
      <xdr:nvPicPr>
        <xdr:cNvPr id="436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3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3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3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3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3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3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3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3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3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3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3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3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3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3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43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179070</xdr:rowOff>
    </xdr:to>
    <xdr:pic>
      <xdr:nvPicPr>
        <xdr:cNvPr id="43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179070</xdr:rowOff>
    </xdr:to>
    <xdr:pic>
      <xdr:nvPicPr>
        <xdr:cNvPr id="43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43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437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438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154283</xdr:rowOff>
    </xdr:to>
    <xdr:pic>
      <xdr:nvPicPr>
        <xdr:cNvPr id="438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154378</xdr:rowOff>
    </xdr:to>
    <xdr:pic>
      <xdr:nvPicPr>
        <xdr:cNvPr id="438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152403</xdr:rowOff>
    </xdr:to>
    <xdr:pic>
      <xdr:nvPicPr>
        <xdr:cNvPr id="43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144441</xdr:rowOff>
    </xdr:to>
    <xdr:pic>
      <xdr:nvPicPr>
        <xdr:cNvPr id="43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43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43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9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9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9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9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9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9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89985</xdr:rowOff>
    </xdr:to>
    <xdr:pic>
      <xdr:nvPicPr>
        <xdr:cNvPr id="44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72388</xdr:rowOff>
    </xdr:to>
    <xdr:pic>
      <xdr:nvPicPr>
        <xdr:cNvPr id="44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82364</xdr:rowOff>
    </xdr:to>
    <xdr:pic>
      <xdr:nvPicPr>
        <xdr:cNvPr id="440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82363</xdr:rowOff>
    </xdr:to>
    <xdr:pic>
      <xdr:nvPicPr>
        <xdr:cNvPr id="44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82363</xdr:rowOff>
    </xdr:to>
    <xdr:pic>
      <xdr:nvPicPr>
        <xdr:cNvPr id="44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82363</xdr:rowOff>
    </xdr:to>
    <xdr:pic>
      <xdr:nvPicPr>
        <xdr:cNvPr id="44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72391</xdr:rowOff>
    </xdr:to>
    <xdr:pic>
      <xdr:nvPicPr>
        <xdr:cNvPr id="440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82364</xdr:rowOff>
    </xdr:to>
    <xdr:pic>
      <xdr:nvPicPr>
        <xdr:cNvPr id="440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126661</xdr:rowOff>
    </xdr:to>
    <xdr:pic>
      <xdr:nvPicPr>
        <xdr:cNvPr id="44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160021</xdr:rowOff>
    </xdr:to>
    <xdr:pic>
      <xdr:nvPicPr>
        <xdr:cNvPr id="4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41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41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41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41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41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41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41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4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41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4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89985</xdr:rowOff>
    </xdr:to>
    <xdr:pic>
      <xdr:nvPicPr>
        <xdr:cNvPr id="44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72388</xdr:rowOff>
    </xdr:to>
    <xdr:pic>
      <xdr:nvPicPr>
        <xdr:cNvPr id="44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82363</xdr:rowOff>
    </xdr:to>
    <xdr:pic>
      <xdr:nvPicPr>
        <xdr:cNvPr id="44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89982</xdr:rowOff>
    </xdr:to>
    <xdr:pic>
      <xdr:nvPicPr>
        <xdr:cNvPr id="44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72391</xdr:rowOff>
    </xdr:to>
    <xdr:pic>
      <xdr:nvPicPr>
        <xdr:cNvPr id="44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126661</xdr:rowOff>
    </xdr:to>
    <xdr:pic>
      <xdr:nvPicPr>
        <xdr:cNvPr id="44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160021</xdr:rowOff>
    </xdr:to>
    <xdr:pic>
      <xdr:nvPicPr>
        <xdr:cNvPr id="44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4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4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89985</xdr:rowOff>
    </xdr:to>
    <xdr:pic>
      <xdr:nvPicPr>
        <xdr:cNvPr id="444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72388</xdr:rowOff>
    </xdr:to>
    <xdr:pic>
      <xdr:nvPicPr>
        <xdr:cNvPr id="444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82364</xdr:rowOff>
    </xdr:to>
    <xdr:pic>
      <xdr:nvPicPr>
        <xdr:cNvPr id="444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82363</xdr:rowOff>
    </xdr:to>
    <xdr:pic>
      <xdr:nvPicPr>
        <xdr:cNvPr id="44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82363</xdr:rowOff>
    </xdr:to>
    <xdr:pic>
      <xdr:nvPicPr>
        <xdr:cNvPr id="44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82363</xdr:rowOff>
    </xdr:to>
    <xdr:pic>
      <xdr:nvPicPr>
        <xdr:cNvPr id="44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72391</xdr:rowOff>
    </xdr:to>
    <xdr:pic>
      <xdr:nvPicPr>
        <xdr:cNvPr id="444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82364</xdr:rowOff>
    </xdr:to>
    <xdr:pic>
      <xdr:nvPicPr>
        <xdr:cNvPr id="44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126661</xdr:rowOff>
    </xdr:to>
    <xdr:pic>
      <xdr:nvPicPr>
        <xdr:cNvPr id="44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160021</xdr:rowOff>
    </xdr:to>
    <xdr:pic>
      <xdr:nvPicPr>
        <xdr:cNvPr id="44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4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4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4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4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4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4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4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4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4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4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4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46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4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46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44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44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44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44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44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4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44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44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44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4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44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44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4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4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154576</xdr:rowOff>
    </xdr:to>
    <xdr:pic>
      <xdr:nvPicPr>
        <xdr:cNvPr id="448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1681</xdr:rowOff>
    </xdr:to>
    <xdr:pic>
      <xdr:nvPicPr>
        <xdr:cNvPr id="448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09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48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448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448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155863</xdr:rowOff>
    </xdr:to>
    <xdr:pic>
      <xdr:nvPicPr>
        <xdr:cNvPr id="448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155863</xdr:rowOff>
    </xdr:to>
    <xdr:pic>
      <xdr:nvPicPr>
        <xdr:cNvPr id="448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48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159124</xdr:rowOff>
    </xdr:to>
    <xdr:pic>
      <xdr:nvPicPr>
        <xdr:cNvPr id="4489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4490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491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155864</xdr:rowOff>
    </xdr:to>
    <xdr:pic>
      <xdr:nvPicPr>
        <xdr:cNvPr id="449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152403</xdr:rowOff>
    </xdr:to>
    <xdr:pic>
      <xdr:nvPicPr>
        <xdr:cNvPr id="4493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4494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495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4496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4497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4498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449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155864</xdr:rowOff>
    </xdr:to>
    <xdr:pic>
      <xdr:nvPicPr>
        <xdr:cNvPr id="450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166406</xdr:rowOff>
    </xdr:to>
    <xdr:pic>
      <xdr:nvPicPr>
        <xdr:cNvPr id="450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5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5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5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5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5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5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5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5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5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5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5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5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5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99060</xdr:rowOff>
    </xdr:to>
    <xdr:pic>
      <xdr:nvPicPr>
        <xdr:cNvPr id="451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51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451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451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51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169767</xdr:rowOff>
    </xdr:to>
    <xdr:pic>
      <xdr:nvPicPr>
        <xdr:cNvPr id="452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697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52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52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452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452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52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52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155864</xdr:rowOff>
    </xdr:to>
    <xdr:pic>
      <xdr:nvPicPr>
        <xdr:cNvPr id="45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45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5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98949</xdr:rowOff>
    </xdr:to>
    <xdr:pic>
      <xdr:nvPicPr>
        <xdr:cNvPr id="45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99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72388</xdr:rowOff>
    </xdr:to>
    <xdr:pic>
      <xdr:nvPicPr>
        <xdr:cNvPr id="45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82363</xdr:rowOff>
    </xdr:to>
    <xdr:pic>
      <xdr:nvPicPr>
        <xdr:cNvPr id="45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89982</xdr:rowOff>
    </xdr:to>
    <xdr:pic>
      <xdr:nvPicPr>
        <xdr:cNvPr id="45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72391</xdr:rowOff>
    </xdr:to>
    <xdr:pic>
      <xdr:nvPicPr>
        <xdr:cNvPr id="45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126661</xdr:rowOff>
    </xdr:to>
    <xdr:pic>
      <xdr:nvPicPr>
        <xdr:cNvPr id="45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160021</xdr:rowOff>
    </xdr:to>
    <xdr:pic>
      <xdr:nvPicPr>
        <xdr:cNvPr id="45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5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154285</xdr:rowOff>
    </xdr:to>
    <xdr:pic>
      <xdr:nvPicPr>
        <xdr:cNvPr id="45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53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45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165733</xdr:rowOff>
    </xdr:to>
    <xdr:pic>
      <xdr:nvPicPr>
        <xdr:cNvPr id="45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3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45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175258</xdr:rowOff>
    </xdr:to>
    <xdr:pic>
      <xdr:nvPicPr>
        <xdr:cNvPr id="454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13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4544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154577</xdr:rowOff>
    </xdr:to>
    <xdr:pic>
      <xdr:nvPicPr>
        <xdr:cNvPr id="454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154577</xdr:rowOff>
    </xdr:to>
    <xdr:pic>
      <xdr:nvPicPr>
        <xdr:cNvPr id="454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154575</xdr:rowOff>
    </xdr:to>
    <xdr:pic>
      <xdr:nvPicPr>
        <xdr:cNvPr id="454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152403</xdr:rowOff>
    </xdr:to>
    <xdr:pic>
      <xdr:nvPicPr>
        <xdr:cNvPr id="4548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154283</xdr:rowOff>
    </xdr:to>
    <xdr:pic>
      <xdr:nvPicPr>
        <xdr:cNvPr id="4549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55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154377</xdr:rowOff>
    </xdr:to>
    <xdr:pic>
      <xdr:nvPicPr>
        <xdr:cNvPr id="4551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154576</xdr:rowOff>
    </xdr:to>
    <xdr:pic>
      <xdr:nvPicPr>
        <xdr:cNvPr id="4552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4553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455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4555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154379</xdr:rowOff>
    </xdr:to>
    <xdr:pic>
      <xdr:nvPicPr>
        <xdr:cNvPr id="4556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4557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4558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161857</xdr:rowOff>
    </xdr:to>
    <xdr:pic>
      <xdr:nvPicPr>
        <xdr:cNvPr id="4559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267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5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5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5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5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5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5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5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5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5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5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5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5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5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57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457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57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57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138505</xdr:rowOff>
    </xdr:to>
    <xdr:pic>
      <xdr:nvPicPr>
        <xdr:cNvPr id="457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45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45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154575</xdr:rowOff>
    </xdr:to>
    <xdr:pic>
      <xdr:nvPicPr>
        <xdr:cNvPr id="45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154378</xdr:rowOff>
    </xdr:to>
    <xdr:pic>
      <xdr:nvPicPr>
        <xdr:cNvPr id="45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152403</xdr:rowOff>
    </xdr:to>
    <xdr:pic>
      <xdr:nvPicPr>
        <xdr:cNvPr id="45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144441</xdr:rowOff>
    </xdr:to>
    <xdr:pic>
      <xdr:nvPicPr>
        <xdr:cNvPr id="45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45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45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96</xdr:row>
      <xdr:rowOff>0</xdr:rowOff>
    </xdr:from>
    <xdr:ext cx="190500" cy="185057"/>
    <xdr:pic>
      <xdr:nvPicPr>
        <xdr:cNvPr id="458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45882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96</xdr:row>
      <xdr:rowOff>0</xdr:rowOff>
    </xdr:from>
    <xdr:ext cx="190500" cy="195943"/>
    <xdr:pic>
      <xdr:nvPicPr>
        <xdr:cNvPr id="45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0375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96</xdr:row>
      <xdr:rowOff>0</xdr:rowOff>
    </xdr:from>
    <xdr:ext cx="190500" cy="195943"/>
    <xdr:pic>
      <xdr:nvPicPr>
        <xdr:cNvPr id="458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96</xdr:row>
      <xdr:rowOff>0</xdr:rowOff>
    </xdr:from>
    <xdr:ext cx="190500" cy="195943"/>
    <xdr:pic>
      <xdr:nvPicPr>
        <xdr:cNvPr id="45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8793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96</xdr:row>
      <xdr:rowOff>0</xdr:rowOff>
    </xdr:from>
    <xdr:ext cx="190500" cy="195943"/>
    <xdr:pic>
      <xdr:nvPicPr>
        <xdr:cNvPr id="45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45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45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45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45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8643"/>
    <xdr:pic>
      <xdr:nvPicPr>
        <xdr:cNvPr id="45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45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45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45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45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46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46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46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46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46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46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46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46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46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46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46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7"/>
    <xdr:pic>
      <xdr:nvPicPr>
        <xdr:cNvPr id="46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8641"/>
    <xdr:pic>
      <xdr:nvPicPr>
        <xdr:cNvPr id="46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79"/>
    <xdr:pic>
      <xdr:nvPicPr>
        <xdr:cNvPr id="46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79"/>
    <xdr:pic>
      <xdr:nvPicPr>
        <xdr:cNvPr id="46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79294"/>
    <xdr:pic>
      <xdr:nvPicPr>
        <xdr:cNvPr id="46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95</xdr:row>
      <xdr:rowOff>0</xdr:rowOff>
    </xdr:from>
    <xdr:ext cx="190500" cy="198185"/>
    <xdr:pic>
      <xdr:nvPicPr>
        <xdr:cNvPr id="46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125200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46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46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46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8643"/>
    <xdr:pic>
      <xdr:nvPicPr>
        <xdr:cNvPr id="46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462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462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46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46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46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46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462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462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46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46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5058"/>
    <xdr:pic>
      <xdr:nvPicPr>
        <xdr:cNvPr id="46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5058"/>
    <xdr:pic>
      <xdr:nvPicPr>
        <xdr:cNvPr id="46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97921"/>
    <xdr:pic>
      <xdr:nvPicPr>
        <xdr:cNvPr id="46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5058"/>
    <xdr:pic>
      <xdr:nvPicPr>
        <xdr:cNvPr id="46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46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46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95</xdr:row>
      <xdr:rowOff>0</xdr:rowOff>
    </xdr:from>
    <xdr:ext cx="91440" cy="182880"/>
    <xdr:pic>
      <xdr:nvPicPr>
        <xdr:cNvPr id="463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5058"/>
    <xdr:pic>
      <xdr:nvPicPr>
        <xdr:cNvPr id="463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97921"/>
    <xdr:pic>
      <xdr:nvPicPr>
        <xdr:cNvPr id="463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5058"/>
    <xdr:pic>
      <xdr:nvPicPr>
        <xdr:cNvPr id="46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464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464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464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464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464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464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464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464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464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465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46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4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4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4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4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95</xdr:row>
      <xdr:rowOff>0</xdr:rowOff>
    </xdr:from>
    <xdr:ext cx="190500" cy="567146"/>
    <xdr:pic>
      <xdr:nvPicPr>
        <xdr:cNvPr id="466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46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46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7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7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46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46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95</xdr:row>
      <xdr:rowOff>0</xdr:rowOff>
    </xdr:from>
    <xdr:ext cx="190500" cy="567146"/>
    <xdr:pic>
      <xdr:nvPicPr>
        <xdr:cNvPr id="467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46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46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95</xdr:row>
      <xdr:rowOff>0</xdr:rowOff>
    </xdr:from>
    <xdr:ext cx="190500" cy="567146"/>
    <xdr:pic>
      <xdr:nvPicPr>
        <xdr:cNvPr id="46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469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469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4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4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95</xdr:row>
      <xdr:rowOff>0</xdr:rowOff>
    </xdr:from>
    <xdr:ext cx="190500" cy="567146"/>
    <xdr:pic>
      <xdr:nvPicPr>
        <xdr:cNvPr id="4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470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470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0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1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1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95</xdr:row>
      <xdr:rowOff>0</xdr:rowOff>
    </xdr:from>
    <xdr:ext cx="190500" cy="567146"/>
    <xdr:pic>
      <xdr:nvPicPr>
        <xdr:cNvPr id="47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47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47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47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95</xdr:row>
      <xdr:rowOff>0</xdr:rowOff>
    </xdr:from>
    <xdr:ext cx="190500" cy="567146"/>
    <xdr:pic>
      <xdr:nvPicPr>
        <xdr:cNvPr id="4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47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47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47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47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95</xdr:row>
      <xdr:rowOff>0</xdr:rowOff>
    </xdr:from>
    <xdr:ext cx="190500" cy="567146"/>
    <xdr:pic>
      <xdr:nvPicPr>
        <xdr:cNvPr id="474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47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47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4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4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5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5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5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5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95</xdr:row>
      <xdr:rowOff>0</xdr:rowOff>
    </xdr:from>
    <xdr:ext cx="190500" cy="206828"/>
    <xdr:pic>
      <xdr:nvPicPr>
        <xdr:cNvPr id="47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95</xdr:row>
      <xdr:rowOff>0</xdr:rowOff>
    </xdr:from>
    <xdr:ext cx="190500" cy="206828"/>
    <xdr:pic>
      <xdr:nvPicPr>
        <xdr:cNvPr id="47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4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203562"/>
    <xdr:pic>
      <xdr:nvPicPr>
        <xdr:cNvPr id="4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4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47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47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1"/>
    <xdr:pic>
      <xdr:nvPicPr>
        <xdr:cNvPr id="47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96</xdr:row>
      <xdr:rowOff>0</xdr:rowOff>
    </xdr:from>
    <xdr:ext cx="190500" cy="185057"/>
    <xdr:pic>
      <xdr:nvPicPr>
        <xdr:cNvPr id="476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45882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96</xdr:row>
      <xdr:rowOff>0</xdr:rowOff>
    </xdr:from>
    <xdr:ext cx="190500" cy="195943"/>
    <xdr:pic>
      <xdr:nvPicPr>
        <xdr:cNvPr id="47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0375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96</xdr:row>
      <xdr:rowOff>0</xdr:rowOff>
    </xdr:from>
    <xdr:ext cx="190500" cy="195943"/>
    <xdr:pic>
      <xdr:nvPicPr>
        <xdr:cNvPr id="4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1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96</xdr:row>
      <xdr:rowOff>0</xdr:rowOff>
    </xdr:from>
    <xdr:ext cx="190500" cy="195943"/>
    <xdr:pic>
      <xdr:nvPicPr>
        <xdr:cNvPr id="477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96</xdr:row>
      <xdr:rowOff>0</xdr:rowOff>
    </xdr:from>
    <xdr:ext cx="190500" cy="195943"/>
    <xdr:pic>
      <xdr:nvPicPr>
        <xdr:cNvPr id="47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96</xdr:row>
      <xdr:rowOff>0</xdr:rowOff>
    </xdr:from>
    <xdr:ext cx="190500" cy="195943"/>
    <xdr:pic>
      <xdr:nvPicPr>
        <xdr:cNvPr id="477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96</xdr:row>
      <xdr:rowOff>0</xdr:rowOff>
    </xdr:from>
    <xdr:ext cx="190500" cy="185057"/>
    <xdr:pic>
      <xdr:nvPicPr>
        <xdr:cNvPr id="477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45882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96</xdr:row>
      <xdr:rowOff>0</xdr:rowOff>
    </xdr:from>
    <xdr:ext cx="190500" cy="195943"/>
    <xdr:pic>
      <xdr:nvPicPr>
        <xdr:cNvPr id="47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0375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96</xdr:row>
      <xdr:rowOff>0</xdr:rowOff>
    </xdr:from>
    <xdr:ext cx="190500" cy="195943"/>
    <xdr:pic>
      <xdr:nvPicPr>
        <xdr:cNvPr id="477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96</xdr:row>
      <xdr:rowOff>0</xdr:rowOff>
    </xdr:from>
    <xdr:ext cx="190500" cy="195943"/>
    <xdr:pic>
      <xdr:nvPicPr>
        <xdr:cNvPr id="477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8793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96</xdr:row>
      <xdr:rowOff>0</xdr:rowOff>
    </xdr:from>
    <xdr:ext cx="190500" cy="195943"/>
    <xdr:pic>
      <xdr:nvPicPr>
        <xdr:cNvPr id="477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3458825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93</xdr:row>
      <xdr:rowOff>182880</xdr:rowOff>
    </xdr:to>
    <xdr:pic>
      <xdr:nvPicPr>
        <xdr:cNvPr id="47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93</xdr:row>
      <xdr:rowOff>190500</xdr:rowOff>
    </xdr:to>
    <xdr:pic>
      <xdr:nvPicPr>
        <xdr:cNvPr id="47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93</xdr:row>
      <xdr:rowOff>190500</xdr:rowOff>
    </xdr:to>
    <xdr:pic>
      <xdr:nvPicPr>
        <xdr:cNvPr id="47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93</xdr:row>
      <xdr:rowOff>179294</xdr:rowOff>
    </xdr:to>
    <xdr:pic>
      <xdr:nvPicPr>
        <xdr:cNvPr id="47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143595</xdr:rowOff>
    </xdr:to>
    <xdr:pic>
      <xdr:nvPicPr>
        <xdr:cNvPr id="47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143595</xdr:rowOff>
    </xdr:to>
    <xdr:pic>
      <xdr:nvPicPr>
        <xdr:cNvPr id="47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143595</xdr:rowOff>
    </xdr:to>
    <xdr:pic>
      <xdr:nvPicPr>
        <xdr:cNvPr id="47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143595</xdr:rowOff>
    </xdr:to>
    <xdr:pic>
      <xdr:nvPicPr>
        <xdr:cNvPr id="47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147180</xdr:rowOff>
    </xdr:to>
    <xdr:pic>
      <xdr:nvPicPr>
        <xdr:cNvPr id="47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143595</xdr:rowOff>
    </xdr:to>
    <xdr:pic>
      <xdr:nvPicPr>
        <xdr:cNvPr id="47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143596</xdr:rowOff>
    </xdr:to>
    <xdr:pic>
      <xdr:nvPicPr>
        <xdr:cNvPr id="47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1361</xdr:rowOff>
    </xdr:to>
    <xdr:pic>
      <xdr:nvPicPr>
        <xdr:cNvPr id="4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27785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143596</xdr:rowOff>
    </xdr:to>
    <xdr:pic>
      <xdr:nvPicPr>
        <xdr:cNvPr id="47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143596</xdr:rowOff>
    </xdr:to>
    <xdr:pic>
      <xdr:nvPicPr>
        <xdr:cNvPr id="47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143596</xdr:rowOff>
    </xdr:to>
    <xdr:pic>
      <xdr:nvPicPr>
        <xdr:cNvPr id="47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143596</xdr:rowOff>
    </xdr:to>
    <xdr:pic>
      <xdr:nvPicPr>
        <xdr:cNvPr id="47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143596</xdr:rowOff>
    </xdr:to>
    <xdr:pic>
      <xdr:nvPicPr>
        <xdr:cNvPr id="47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143596</xdr:rowOff>
    </xdr:to>
    <xdr:pic>
      <xdr:nvPicPr>
        <xdr:cNvPr id="47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143596</xdr:rowOff>
    </xdr:to>
    <xdr:pic>
      <xdr:nvPicPr>
        <xdr:cNvPr id="47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143596</xdr:rowOff>
    </xdr:to>
    <xdr:pic>
      <xdr:nvPicPr>
        <xdr:cNvPr id="47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143596</xdr:rowOff>
    </xdr:to>
    <xdr:pic>
      <xdr:nvPicPr>
        <xdr:cNvPr id="47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143596</xdr:rowOff>
    </xdr:to>
    <xdr:pic>
      <xdr:nvPicPr>
        <xdr:cNvPr id="47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143596</xdr:rowOff>
    </xdr:to>
    <xdr:pic>
      <xdr:nvPicPr>
        <xdr:cNvPr id="48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143596</xdr:rowOff>
    </xdr:to>
    <xdr:pic>
      <xdr:nvPicPr>
        <xdr:cNvPr id="48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143596</xdr:rowOff>
    </xdr:to>
    <xdr:pic>
      <xdr:nvPicPr>
        <xdr:cNvPr id="480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143594</xdr:rowOff>
    </xdr:to>
    <xdr:pic>
      <xdr:nvPicPr>
        <xdr:cNvPr id="480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147178</xdr:rowOff>
    </xdr:to>
    <xdr:pic>
      <xdr:nvPicPr>
        <xdr:cNvPr id="480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141416</xdr:rowOff>
    </xdr:to>
    <xdr:pic>
      <xdr:nvPicPr>
        <xdr:cNvPr id="480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141416</xdr:rowOff>
    </xdr:to>
    <xdr:pic>
      <xdr:nvPicPr>
        <xdr:cNvPr id="480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141913</xdr:rowOff>
    </xdr:to>
    <xdr:pic>
      <xdr:nvPicPr>
        <xdr:cNvPr id="480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93</xdr:row>
      <xdr:rowOff>182880</xdr:rowOff>
    </xdr:to>
    <xdr:pic>
      <xdr:nvPicPr>
        <xdr:cNvPr id="48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93</xdr:row>
      <xdr:rowOff>190500</xdr:rowOff>
    </xdr:to>
    <xdr:pic>
      <xdr:nvPicPr>
        <xdr:cNvPr id="48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93</xdr:row>
      <xdr:rowOff>190500</xdr:rowOff>
    </xdr:to>
    <xdr:pic>
      <xdr:nvPicPr>
        <xdr:cNvPr id="481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93</xdr:row>
      <xdr:rowOff>190500</xdr:rowOff>
    </xdr:to>
    <xdr:pic>
      <xdr:nvPicPr>
        <xdr:cNvPr id="481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93</xdr:row>
      <xdr:rowOff>190500</xdr:rowOff>
    </xdr:to>
    <xdr:pic>
      <xdr:nvPicPr>
        <xdr:cNvPr id="481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93</xdr:row>
      <xdr:rowOff>179294</xdr:rowOff>
    </xdr:to>
    <xdr:pic>
      <xdr:nvPicPr>
        <xdr:cNvPr id="481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7685</xdr:rowOff>
    </xdr:to>
    <xdr:pic>
      <xdr:nvPicPr>
        <xdr:cNvPr id="48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22777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143595</xdr:rowOff>
    </xdr:to>
    <xdr:pic>
      <xdr:nvPicPr>
        <xdr:cNvPr id="481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143595</xdr:rowOff>
    </xdr:to>
    <xdr:pic>
      <xdr:nvPicPr>
        <xdr:cNvPr id="481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143595</xdr:rowOff>
    </xdr:to>
    <xdr:pic>
      <xdr:nvPicPr>
        <xdr:cNvPr id="481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147180</xdr:rowOff>
    </xdr:to>
    <xdr:pic>
      <xdr:nvPicPr>
        <xdr:cNvPr id="481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143595</xdr:rowOff>
    </xdr:to>
    <xdr:pic>
      <xdr:nvPicPr>
        <xdr:cNvPr id="481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143595</xdr:rowOff>
    </xdr:to>
    <xdr:pic>
      <xdr:nvPicPr>
        <xdr:cNvPr id="482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143595</xdr:rowOff>
    </xdr:to>
    <xdr:pic>
      <xdr:nvPicPr>
        <xdr:cNvPr id="482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143595</xdr:rowOff>
    </xdr:to>
    <xdr:pic>
      <xdr:nvPicPr>
        <xdr:cNvPr id="482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143595</xdr:rowOff>
    </xdr:to>
    <xdr:pic>
      <xdr:nvPicPr>
        <xdr:cNvPr id="482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143595</xdr:rowOff>
    </xdr:to>
    <xdr:pic>
      <xdr:nvPicPr>
        <xdr:cNvPr id="482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143595</xdr:rowOff>
    </xdr:to>
    <xdr:pic>
      <xdr:nvPicPr>
        <xdr:cNvPr id="482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143595</xdr:rowOff>
    </xdr:to>
    <xdr:pic>
      <xdr:nvPicPr>
        <xdr:cNvPr id="482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143595</xdr:rowOff>
    </xdr:to>
    <xdr:pic>
      <xdr:nvPicPr>
        <xdr:cNvPr id="482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143595</xdr:rowOff>
    </xdr:to>
    <xdr:pic>
      <xdr:nvPicPr>
        <xdr:cNvPr id="48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182880</xdr:rowOff>
    </xdr:to>
    <xdr:pic>
      <xdr:nvPicPr>
        <xdr:cNvPr id="48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182880</xdr:rowOff>
    </xdr:to>
    <xdr:pic>
      <xdr:nvPicPr>
        <xdr:cNvPr id="48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182880</xdr:rowOff>
    </xdr:to>
    <xdr:pic>
      <xdr:nvPicPr>
        <xdr:cNvPr id="48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182880</xdr:rowOff>
    </xdr:to>
    <xdr:pic>
      <xdr:nvPicPr>
        <xdr:cNvPr id="48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143595</xdr:rowOff>
    </xdr:to>
    <xdr:pic>
      <xdr:nvPicPr>
        <xdr:cNvPr id="48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143595</xdr:rowOff>
    </xdr:to>
    <xdr:pic>
      <xdr:nvPicPr>
        <xdr:cNvPr id="48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156458</xdr:rowOff>
    </xdr:to>
    <xdr:pic>
      <xdr:nvPicPr>
        <xdr:cNvPr id="48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143595</xdr:rowOff>
    </xdr:to>
    <xdr:pic>
      <xdr:nvPicPr>
        <xdr:cNvPr id="48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141417</xdr:rowOff>
    </xdr:to>
    <xdr:pic>
      <xdr:nvPicPr>
        <xdr:cNvPr id="48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141417</xdr:rowOff>
    </xdr:to>
    <xdr:pic>
      <xdr:nvPicPr>
        <xdr:cNvPr id="48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182880</xdr:rowOff>
    </xdr:to>
    <xdr:pic>
      <xdr:nvPicPr>
        <xdr:cNvPr id="48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182880</xdr:rowOff>
    </xdr:to>
    <xdr:pic>
      <xdr:nvPicPr>
        <xdr:cNvPr id="48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182880</xdr:rowOff>
    </xdr:to>
    <xdr:pic>
      <xdr:nvPicPr>
        <xdr:cNvPr id="48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182880</xdr:rowOff>
    </xdr:to>
    <xdr:pic>
      <xdr:nvPicPr>
        <xdr:cNvPr id="48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182880</xdr:rowOff>
    </xdr:to>
    <xdr:pic>
      <xdr:nvPicPr>
        <xdr:cNvPr id="48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182880</xdr:rowOff>
    </xdr:to>
    <xdr:pic>
      <xdr:nvPicPr>
        <xdr:cNvPr id="48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48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143595</xdr:rowOff>
    </xdr:to>
    <xdr:pic>
      <xdr:nvPicPr>
        <xdr:cNvPr id="48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156458</xdr:rowOff>
    </xdr:to>
    <xdr:pic>
      <xdr:nvPicPr>
        <xdr:cNvPr id="48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143595</xdr:rowOff>
    </xdr:to>
    <xdr:pic>
      <xdr:nvPicPr>
        <xdr:cNvPr id="48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141417</xdr:rowOff>
    </xdr:to>
    <xdr:pic>
      <xdr:nvPicPr>
        <xdr:cNvPr id="48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141417</xdr:rowOff>
    </xdr:to>
    <xdr:pic>
      <xdr:nvPicPr>
        <xdr:cNvPr id="48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141417</xdr:rowOff>
    </xdr:to>
    <xdr:pic>
      <xdr:nvPicPr>
        <xdr:cNvPr id="48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141417</xdr:rowOff>
    </xdr:to>
    <xdr:pic>
      <xdr:nvPicPr>
        <xdr:cNvPr id="48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141417</xdr:rowOff>
    </xdr:to>
    <xdr:pic>
      <xdr:nvPicPr>
        <xdr:cNvPr id="48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141417</xdr:rowOff>
    </xdr:to>
    <xdr:pic>
      <xdr:nvPicPr>
        <xdr:cNvPr id="48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141417</xdr:rowOff>
    </xdr:to>
    <xdr:pic>
      <xdr:nvPicPr>
        <xdr:cNvPr id="48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141417</xdr:rowOff>
    </xdr:to>
    <xdr:pic>
      <xdr:nvPicPr>
        <xdr:cNvPr id="48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141417</xdr:rowOff>
    </xdr:to>
    <xdr:pic>
      <xdr:nvPicPr>
        <xdr:cNvPr id="48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141417</xdr:rowOff>
    </xdr:to>
    <xdr:pic>
      <xdr:nvPicPr>
        <xdr:cNvPr id="48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141417</xdr:rowOff>
    </xdr:to>
    <xdr:pic>
      <xdr:nvPicPr>
        <xdr:cNvPr id="48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195543</xdr:colOff>
      <xdr:row>101</xdr:row>
      <xdr:rowOff>83612</xdr:rowOff>
    </xdr:to>
    <xdr:pic>
      <xdr:nvPicPr>
        <xdr:cNvPr id="48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5543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80907</xdr:rowOff>
    </xdr:to>
    <xdr:pic>
      <xdr:nvPicPr>
        <xdr:cNvPr id="48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96</xdr:row>
      <xdr:rowOff>3290</xdr:rowOff>
    </xdr:to>
    <xdr:pic>
      <xdr:nvPicPr>
        <xdr:cNvPr id="48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96</xdr:row>
      <xdr:rowOff>4930</xdr:rowOff>
    </xdr:to>
    <xdr:pic>
      <xdr:nvPicPr>
        <xdr:cNvPr id="48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128021</xdr:rowOff>
    </xdr:to>
    <xdr:pic>
      <xdr:nvPicPr>
        <xdr:cNvPr id="48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151215</xdr:rowOff>
    </xdr:to>
    <xdr:pic>
      <xdr:nvPicPr>
        <xdr:cNvPr id="48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8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8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83612</xdr:rowOff>
    </xdr:to>
    <xdr:pic>
      <xdr:nvPicPr>
        <xdr:cNvPr id="48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80907</xdr:rowOff>
    </xdr:to>
    <xdr:pic>
      <xdr:nvPicPr>
        <xdr:cNvPr id="48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96</xdr:row>
      <xdr:rowOff>3290</xdr:rowOff>
    </xdr:to>
    <xdr:pic>
      <xdr:nvPicPr>
        <xdr:cNvPr id="48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96</xdr:row>
      <xdr:rowOff>4930</xdr:rowOff>
    </xdr:to>
    <xdr:pic>
      <xdr:nvPicPr>
        <xdr:cNvPr id="48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128021</xdr:rowOff>
    </xdr:to>
    <xdr:pic>
      <xdr:nvPicPr>
        <xdr:cNvPr id="48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151215</xdr:rowOff>
    </xdr:to>
    <xdr:pic>
      <xdr:nvPicPr>
        <xdr:cNvPr id="48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8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8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83612</xdr:rowOff>
    </xdr:to>
    <xdr:pic>
      <xdr:nvPicPr>
        <xdr:cNvPr id="48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80907</xdr:rowOff>
    </xdr:to>
    <xdr:pic>
      <xdr:nvPicPr>
        <xdr:cNvPr id="48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80907</xdr:rowOff>
    </xdr:to>
    <xdr:pic>
      <xdr:nvPicPr>
        <xdr:cNvPr id="48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80907</xdr:rowOff>
    </xdr:to>
    <xdr:pic>
      <xdr:nvPicPr>
        <xdr:cNvPr id="48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81756</xdr:rowOff>
    </xdr:to>
    <xdr:pic>
      <xdr:nvPicPr>
        <xdr:cNvPr id="48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96</xdr:row>
      <xdr:rowOff>4930</xdr:rowOff>
    </xdr:to>
    <xdr:pic>
      <xdr:nvPicPr>
        <xdr:cNvPr id="48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44872</xdr:rowOff>
    </xdr:to>
    <xdr:pic>
      <xdr:nvPicPr>
        <xdr:cNvPr id="48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128021</xdr:rowOff>
    </xdr:to>
    <xdr:pic>
      <xdr:nvPicPr>
        <xdr:cNvPr id="48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151215</xdr:rowOff>
    </xdr:to>
    <xdr:pic>
      <xdr:nvPicPr>
        <xdr:cNvPr id="48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8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88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88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88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88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89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89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89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89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89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8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83612</xdr:rowOff>
    </xdr:to>
    <xdr:pic>
      <xdr:nvPicPr>
        <xdr:cNvPr id="48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80907</xdr:rowOff>
    </xdr:to>
    <xdr:pic>
      <xdr:nvPicPr>
        <xdr:cNvPr id="48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96</xdr:row>
      <xdr:rowOff>3290</xdr:rowOff>
    </xdr:to>
    <xdr:pic>
      <xdr:nvPicPr>
        <xdr:cNvPr id="48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96</xdr:row>
      <xdr:rowOff>4930</xdr:rowOff>
    </xdr:to>
    <xdr:pic>
      <xdr:nvPicPr>
        <xdr:cNvPr id="48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128021</xdr:rowOff>
    </xdr:to>
    <xdr:pic>
      <xdr:nvPicPr>
        <xdr:cNvPr id="49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151215</xdr:rowOff>
    </xdr:to>
    <xdr:pic>
      <xdr:nvPicPr>
        <xdr:cNvPr id="49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83612</xdr:rowOff>
    </xdr:to>
    <xdr:pic>
      <xdr:nvPicPr>
        <xdr:cNvPr id="490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80907</xdr:rowOff>
    </xdr:to>
    <xdr:pic>
      <xdr:nvPicPr>
        <xdr:cNvPr id="49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80907</xdr:rowOff>
    </xdr:to>
    <xdr:pic>
      <xdr:nvPicPr>
        <xdr:cNvPr id="49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80907</xdr:rowOff>
    </xdr:to>
    <xdr:pic>
      <xdr:nvPicPr>
        <xdr:cNvPr id="49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81756</xdr:rowOff>
    </xdr:to>
    <xdr:pic>
      <xdr:nvPicPr>
        <xdr:cNvPr id="490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96</xdr:row>
      <xdr:rowOff>4930</xdr:rowOff>
    </xdr:to>
    <xdr:pic>
      <xdr:nvPicPr>
        <xdr:cNvPr id="490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44872</xdr:rowOff>
    </xdr:to>
    <xdr:pic>
      <xdr:nvPicPr>
        <xdr:cNvPr id="491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128021</xdr:rowOff>
    </xdr:to>
    <xdr:pic>
      <xdr:nvPicPr>
        <xdr:cNvPr id="491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151215</xdr:rowOff>
    </xdr:to>
    <xdr:pic>
      <xdr:nvPicPr>
        <xdr:cNvPr id="491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1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2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80907</xdr:rowOff>
    </xdr:to>
    <xdr:pic>
      <xdr:nvPicPr>
        <xdr:cNvPr id="49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81756</xdr:rowOff>
    </xdr:to>
    <xdr:pic>
      <xdr:nvPicPr>
        <xdr:cNvPr id="49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96</xdr:row>
      <xdr:rowOff>4930</xdr:rowOff>
    </xdr:to>
    <xdr:pic>
      <xdr:nvPicPr>
        <xdr:cNvPr id="4926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44872</xdr:rowOff>
    </xdr:to>
    <xdr:pic>
      <xdr:nvPicPr>
        <xdr:cNvPr id="49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128021</xdr:rowOff>
    </xdr:to>
    <xdr:pic>
      <xdr:nvPicPr>
        <xdr:cNvPr id="49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151215</xdr:rowOff>
    </xdr:to>
    <xdr:pic>
      <xdr:nvPicPr>
        <xdr:cNvPr id="49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2720</xdr:rowOff>
    </xdr:to>
    <xdr:pic>
      <xdr:nvPicPr>
        <xdr:cNvPr id="49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83612</xdr:rowOff>
    </xdr:to>
    <xdr:pic>
      <xdr:nvPicPr>
        <xdr:cNvPr id="4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80907</xdr:rowOff>
    </xdr:to>
    <xdr:pic>
      <xdr:nvPicPr>
        <xdr:cNvPr id="4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96</xdr:row>
      <xdr:rowOff>3290</xdr:rowOff>
    </xdr:to>
    <xdr:pic>
      <xdr:nvPicPr>
        <xdr:cNvPr id="4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96</xdr:row>
      <xdr:rowOff>4930</xdr:rowOff>
    </xdr:to>
    <xdr:pic>
      <xdr:nvPicPr>
        <xdr:cNvPr id="4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128021</xdr:rowOff>
    </xdr:to>
    <xdr:pic>
      <xdr:nvPicPr>
        <xdr:cNvPr id="49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151215</xdr:rowOff>
    </xdr:to>
    <xdr:pic>
      <xdr:nvPicPr>
        <xdr:cNvPr id="49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83612</xdr:rowOff>
    </xdr:to>
    <xdr:pic>
      <xdr:nvPicPr>
        <xdr:cNvPr id="49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80907</xdr:rowOff>
    </xdr:to>
    <xdr:pic>
      <xdr:nvPicPr>
        <xdr:cNvPr id="494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80907</xdr:rowOff>
    </xdr:to>
    <xdr:pic>
      <xdr:nvPicPr>
        <xdr:cNvPr id="494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80907</xdr:rowOff>
    </xdr:to>
    <xdr:pic>
      <xdr:nvPicPr>
        <xdr:cNvPr id="494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81756</xdr:rowOff>
    </xdr:to>
    <xdr:pic>
      <xdr:nvPicPr>
        <xdr:cNvPr id="494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96</xdr:row>
      <xdr:rowOff>4930</xdr:rowOff>
    </xdr:to>
    <xdr:pic>
      <xdr:nvPicPr>
        <xdr:cNvPr id="494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44872</xdr:rowOff>
    </xdr:to>
    <xdr:pic>
      <xdr:nvPicPr>
        <xdr:cNvPr id="49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128021</xdr:rowOff>
    </xdr:to>
    <xdr:pic>
      <xdr:nvPicPr>
        <xdr:cNvPr id="49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151215</xdr:rowOff>
    </xdr:to>
    <xdr:pic>
      <xdr:nvPicPr>
        <xdr:cNvPr id="4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83612</xdr:rowOff>
    </xdr:to>
    <xdr:pic>
      <xdr:nvPicPr>
        <xdr:cNvPr id="49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96</xdr:row>
      <xdr:rowOff>3290</xdr:rowOff>
    </xdr:to>
    <xdr:pic>
      <xdr:nvPicPr>
        <xdr:cNvPr id="49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81756</xdr:rowOff>
    </xdr:to>
    <xdr:pic>
      <xdr:nvPicPr>
        <xdr:cNvPr id="49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96</xdr:row>
      <xdr:rowOff>4930</xdr:rowOff>
    </xdr:to>
    <xdr:pic>
      <xdr:nvPicPr>
        <xdr:cNvPr id="4963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44872</xdr:rowOff>
    </xdr:to>
    <xdr:pic>
      <xdr:nvPicPr>
        <xdr:cNvPr id="49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128021</xdr:rowOff>
    </xdr:to>
    <xdr:pic>
      <xdr:nvPicPr>
        <xdr:cNvPr id="49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83612</xdr:rowOff>
    </xdr:to>
    <xdr:pic>
      <xdr:nvPicPr>
        <xdr:cNvPr id="49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80907</xdr:rowOff>
    </xdr:to>
    <xdr:pic>
      <xdr:nvPicPr>
        <xdr:cNvPr id="49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96</xdr:row>
      <xdr:rowOff>3290</xdr:rowOff>
    </xdr:to>
    <xdr:pic>
      <xdr:nvPicPr>
        <xdr:cNvPr id="49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96</xdr:row>
      <xdr:rowOff>4930</xdr:rowOff>
    </xdr:to>
    <xdr:pic>
      <xdr:nvPicPr>
        <xdr:cNvPr id="49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128021</xdr:rowOff>
    </xdr:to>
    <xdr:pic>
      <xdr:nvPicPr>
        <xdr:cNvPr id="49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151215</xdr:rowOff>
    </xdr:to>
    <xdr:pic>
      <xdr:nvPicPr>
        <xdr:cNvPr id="49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83612</xdr:rowOff>
    </xdr:to>
    <xdr:pic>
      <xdr:nvPicPr>
        <xdr:cNvPr id="49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80907</xdr:rowOff>
    </xdr:to>
    <xdr:pic>
      <xdr:nvPicPr>
        <xdr:cNvPr id="49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80907</xdr:rowOff>
    </xdr:to>
    <xdr:pic>
      <xdr:nvPicPr>
        <xdr:cNvPr id="49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80907</xdr:rowOff>
    </xdr:to>
    <xdr:pic>
      <xdr:nvPicPr>
        <xdr:cNvPr id="49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81756</xdr:rowOff>
    </xdr:to>
    <xdr:pic>
      <xdr:nvPicPr>
        <xdr:cNvPr id="49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96</xdr:row>
      <xdr:rowOff>4930</xdr:rowOff>
    </xdr:to>
    <xdr:pic>
      <xdr:nvPicPr>
        <xdr:cNvPr id="49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44872</xdr:rowOff>
    </xdr:to>
    <xdr:pic>
      <xdr:nvPicPr>
        <xdr:cNvPr id="49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128021</xdr:rowOff>
    </xdr:to>
    <xdr:pic>
      <xdr:nvPicPr>
        <xdr:cNvPr id="49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151215</xdr:rowOff>
    </xdr:to>
    <xdr:pic>
      <xdr:nvPicPr>
        <xdr:cNvPr id="49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8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8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8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8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9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9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9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9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9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83612</xdr:rowOff>
    </xdr:to>
    <xdr:pic>
      <xdr:nvPicPr>
        <xdr:cNvPr id="49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80907</xdr:rowOff>
    </xdr:to>
    <xdr:pic>
      <xdr:nvPicPr>
        <xdr:cNvPr id="49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96</xdr:row>
      <xdr:rowOff>3290</xdr:rowOff>
    </xdr:to>
    <xdr:pic>
      <xdr:nvPicPr>
        <xdr:cNvPr id="49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96</xdr:row>
      <xdr:rowOff>4930</xdr:rowOff>
    </xdr:to>
    <xdr:pic>
      <xdr:nvPicPr>
        <xdr:cNvPr id="49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128021</xdr:rowOff>
    </xdr:to>
    <xdr:pic>
      <xdr:nvPicPr>
        <xdr:cNvPr id="50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151215</xdr:rowOff>
    </xdr:to>
    <xdr:pic>
      <xdr:nvPicPr>
        <xdr:cNvPr id="50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50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50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83612</xdr:rowOff>
    </xdr:to>
    <xdr:pic>
      <xdr:nvPicPr>
        <xdr:cNvPr id="500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80907</xdr:rowOff>
    </xdr:to>
    <xdr:pic>
      <xdr:nvPicPr>
        <xdr:cNvPr id="50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80907</xdr:rowOff>
    </xdr:to>
    <xdr:pic>
      <xdr:nvPicPr>
        <xdr:cNvPr id="50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80907</xdr:rowOff>
    </xdr:to>
    <xdr:pic>
      <xdr:nvPicPr>
        <xdr:cNvPr id="50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81756</xdr:rowOff>
    </xdr:to>
    <xdr:pic>
      <xdr:nvPicPr>
        <xdr:cNvPr id="500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96</xdr:row>
      <xdr:rowOff>4930</xdr:rowOff>
    </xdr:to>
    <xdr:pic>
      <xdr:nvPicPr>
        <xdr:cNvPr id="500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44872</xdr:rowOff>
    </xdr:to>
    <xdr:pic>
      <xdr:nvPicPr>
        <xdr:cNvPr id="501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128021</xdr:rowOff>
    </xdr:to>
    <xdr:pic>
      <xdr:nvPicPr>
        <xdr:cNvPr id="501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151215</xdr:rowOff>
    </xdr:to>
    <xdr:pic>
      <xdr:nvPicPr>
        <xdr:cNvPr id="501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501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50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50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50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50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50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50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50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50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502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50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502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502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502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2720</xdr:rowOff>
    </xdr:to>
    <xdr:pic>
      <xdr:nvPicPr>
        <xdr:cNvPr id="502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93</xdr:row>
      <xdr:rowOff>190500</xdr:rowOff>
    </xdr:to>
    <xdr:pic>
      <xdr:nvPicPr>
        <xdr:cNvPr id="5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93</xdr:row>
      <xdr:rowOff>190500</xdr:rowOff>
    </xdr:to>
    <xdr:pic>
      <xdr:nvPicPr>
        <xdr:cNvPr id="5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93</xdr:row>
      <xdr:rowOff>190500</xdr:rowOff>
    </xdr:to>
    <xdr:pic>
      <xdr:nvPicPr>
        <xdr:cNvPr id="5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16328</xdr:rowOff>
    </xdr:to>
    <xdr:pic>
      <xdr:nvPicPr>
        <xdr:cNvPr id="5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16328</xdr:rowOff>
    </xdr:to>
    <xdr:pic>
      <xdr:nvPicPr>
        <xdr:cNvPr id="5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151215</xdr:rowOff>
    </xdr:to>
    <xdr:pic>
      <xdr:nvPicPr>
        <xdr:cNvPr id="5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162099</xdr:rowOff>
    </xdr:to>
    <xdr:pic>
      <xdr:nvPicPr>
        <xdr:cNvPr id="5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151215</xdr:rowOff>
    </xdr:to>
    <xdr:pic>
      <xdr:nvPicPr>
        <xdr:cNvPr id="5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5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175483</xdr:rowOff>
    </xdr:to>
    <xdr:pic>
      <xdr:nvPicPr>
        <xdr:cNvPr id="5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175483</xdr:rowOff>
    </xdr:to>
    <xdr:pic>
      <xdr:nvPicPr>
        <xdr:cNvPr id="50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175483</xdr:rowOff>
    </xdr:to>
    <xdr:pic>
      <xdr:nvPicPr>
        <xdr:cNvPr id="50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175483</xdr:rowOff>
    </xdr:to>
    <xdr:pic>
      <xdr:nvPicPr>
        <xdr:cNvPr id="50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175483</xdr:rowOff>
    </xdr:to>
    <xdr:pic>
      <xdr:nvPicPr>
        <xdr:cNvPr id="50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175483</xdr:rowOff>
    </xdr:to>
    <xdr:pic>
      <xdr:nvPicPr>
        <xdr:cNvPr id="50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175483</xdr:rowOff>
    </xdr:to>
    <xdr:pic>
      <xdr:nvPicPr>
        <xdr:cNvPr id="50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175483</xdr:rowOff>
    </xdr:to>
    <xdr:pic>
      <xdr:nvPicPr>
        <xdr:cNvPr id="50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175483</xdr:rowOff>
    </xdr:to>
    <xdr:pic>
      <xdr:nvPicPr>
        <xdr:cNvPr id="50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175483</xdr:rowOff>
    </xdr:to>
    <xdr:pic>
      <xdr:nvPicPr>
        <xdr:cNvPr id="50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175483</xdr:rowOff>
    </xdr:to>
    <xdr:pic>
      <xdr:nvPicPr>
        <xdr:cNvPr id="50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175483</xdr:rowOff>
    </xdr:to>
    <xdr:pic>
      <xdr:nvPicPr>
        <xdr:cNvPr id="50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175483</xdr:rowOff>
    </xdr:to>
    <xdr:pic>
      <xdr:nvPicPr>
        <xdr:cNvPr id="50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175483</xdr:rowOff>
    </xdr:to>
    <xdr:pic>
      <xdr:nvPicPr>
        <xdr:cNvPr id="50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83612</xdr:rowOff>
    </xdr:to>
    <xdr:pic>
      <xdr:nvPicPr>
        <xdr:cNvPr id="50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80907</xdr:rowOff>
    </xdr:to>
    <xdr:pic>
      <xdr:nvPicPr>
        <xdr:cNvPr id="50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96</xdr:row>
      <xdr:rowOff>3290</xdr:rowOff>
    </xdr:to>
    <xdr:pic>
      <xdr:nvPicPr>
        <xdr:cNvPr id="50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96</xdr:row>
      <xdr:rowOff>4930</xdr:rowOff>
    </xdr:to>
    <xdr:pic>
      <xdr:nvPicPr>
        <xdr:cNvPr id="50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128021</xdr:rowOff>
    </xdr:to>
    <xdr:pic>
      <xdr:nvPicPr>
        <xdr:cNvPr id="50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151215</xdr:rowOff>
    </xdr:to>
    <xdr:pic>
      <xdr:nvPicPr>
        <xdr:cNvPr id="50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50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141418</xdr:rowOff>
    </xdr:to>
    <xdr:pic>
      <xdr:nvPicPr>
        <xdr:cNvPr id="50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12</xdr:col>
      <xdr:colOff>918881</xdr:colOff>
      <xdr:row>95</xdr:row>
      <xdr:rowOff>168088</xdr:rowOff>
    </xdr:from>
    <xdr:ext cx="190500" cy="185058"/>
    <xdr:pic>
      <xdr:nvPicPr>
        <xdr:cNvPr id="50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64131" y="112932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50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50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50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8643"/>
    <xdr:pic>
      <xdr:nvPicPr>
        <xdr:cNvPr id="50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50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50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50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50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50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50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50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50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50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50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50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50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50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50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50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7"/>
    <xdr:pic>
      <xdr:nvPicPr>
        <xdr:cNvPr id="50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8641"/>
    <xdr:pic>
      <xdr:nvPicPr>
        <xdr:cNvPr id="50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79"/>
    <xdr:pic>
      <xdr:nvPicPr>
        <xdr:cNvPr id="50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79"/>
    <xdr:pic>
      <xdr:nvPicPr>
        <xdr:cNvPr id="50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79294"/>
    <xdr:pic>
      <xdr:nvPicPr>
        <xdr:cNvPr id="508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94</xdr:row>
      <xdr:rowOff>0</xdr:rowOff>
    </xdr:from>
    <xdr:ext cx="190500" cy="198185"/>
    <xdr:pic>
      <xdr:nvPicPr>
        <xdr:cNvPr id="50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06203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508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50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50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8643"/>
    <xdr:pic>
      <xdr:nvPicPr>
        <xdr:cNvPr id="50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50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50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50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50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50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50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50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50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50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50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5058"/>
    <xdr:pic>
      <xdr:nvPicPr>
        <xdr:cNvPr id="50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5058"/>
    <xdr:pic>
      <xdr:nvPicPr>
        <xdr:cNvPr id="51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97921"/>
    <xdr:pic>
      <xdr:nvPicPr>
        <xdr:cNvPr id="51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5058"/>
    <xdr:pic>
      <xdr:nvPicPr>
        <xdr:cNvPr id="51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51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51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94</xdr:row>
      <xdr:rowOff>0</xdr:rowOff>
    </xdr:from>
    <xdr:ext cx="91440" cy="182880"/>
    <xdr:pic>
      <xdr:nvPicPr>
        <xdr:cNvPr id="51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5058"/>
    <xdr:pic>
      <xdr:nvPicPr>
        <xdr:cNvPr id="510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97921"/>
    <xdr:pic>
      <xdr:nvPicPr>
        <xdr:cNvPr id="51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5058"/>
    <xdr:pic>
      <xdr:nvPicPr>
        <xdr:cNvPr id="51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51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51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51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51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51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51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51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51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51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51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51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51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51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51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51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94</xdr:row>
      <xdr:rowOff>0</xdr:rowOff>
    </xdr:from>
    <xdr:ext cx="190500" cy="567146"/>
    <xdr:pic>
      <xdr:nvPicPr>
        <xdr:cNvPr id="512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51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51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51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51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94</xdr:row>
      <xdr:rowOff>0</xdr:rowOff>
    </xdr:from>
    <xdr:ext cx="190500" cy="567146"/>
    <xdr:pic>
      <xdr:nvPicPr>
        <xdr:cNvPr id="51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51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51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94</xdr:row>
      <xdr:rowOff>0</xdr:rowOff>
    </xdr:from>
    <xdr:ext cx="190500" cy="567146"/>
    <xdr:pic>
      <xdr:nvPicPr>
        <xdr:cNvPr id="51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51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51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5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5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94</xdr:row>
      <xdr:rowOff>0</xdr:rowOff>
    </xdr:from>
    <xdr:ext cx="190500" cy="567146"/>
    <xdr:pic>
      <xdr:nvPicPr>
        <xdr:cNvPr id="51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51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51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94</xdr:row>
      <xdr:rowOff>0</xdr:rowOff>
    </xdr:from>
    <xdr:ext cx="190500" cy="567146"/>
    <xdr:pic>
      <xdr:nvPicPr>
        <xdr:cNvPr id="5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5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51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51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94</xdr:row>
      <xdr:rowOff>0</xdr:rowOff>
    </xdr:from>
    <xdr:ext cx="190500" cy="567146"/>
    <xdr:pic>
      <xdr:nvPicPr>
        <xdr:cNvPr id="519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51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5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2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2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2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2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52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52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2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2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94</xdr:row>
      <xdr:rowOff>0</xdr:rowOff>
    </xdr:from>
    <xdr:ext cx="190500" cy="567146"/>
    <xdr:pic>
      <xdr:nvPicPr>
        <xdr:cNvPr id="52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52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5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2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2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2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2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2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2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2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2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2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222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2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22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94</xdr:row>
      <xdr:rowOff>0</xdr:rowOff>
    </xdr:from>
    <xdr:ext cx="190500" cy="206828"/>
    <xdr:pic>
      <xdr:nvPicPr>
        <xdr:cNvPr id="52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94</xdr:row>
      <xdr:rowOff>0</xdr:rowOff>
    </xdr:from>
    <xdr:ext cx="190500" cy="206828"/>
    <xdr:pic>
      <xdr:nvPicPr>
        <xdr:cNvPr id="52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52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203562"/>
    <xdr:pic>
      <xdr:nvPicPr>
        <xdr:cNvPr id="52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52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2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52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52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2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1"/>
    <xdr:pic>
      <xdr:nvPicPr>
        <xdr:cNvPr id="52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195943</xdr:rowOff>
    </xdr:to>
    <xdr:pic>
      <xdr:nvPicPr>
        <xdr:cNvPr id="52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195943</xdr:rowOff>
    </xdr:to>
    <xdr:pic>
      <xdr:nvPicPr>
        <xdr:cNvPr id="52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179294</xdr:rowOff>
    </xdr:to>
    <xdr:pic>
      <xdr:nvPicPr>
        <xdr:cNvPr id="52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179294</xdr:rowOff>
    </xdr:to>
    <xdr:pic>
      <xdr:nvPicPr>
        <xdr:cNvPr id="52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179294</xdr:rowOff>
    </xdr:to>
    <xdr:pic>
      <xdr:nvPicPr>
        <xdr:cNvPr id="52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179294</xdr:rowOff>
    </xdr:to>
    <xdr:pic>
      <xdr:nvPicPr>
        <xdr:cNvPr id="52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179294</xdr:rowOff>
    </xdr:to>
    <xdr:pic>
      <xdr:nvPicPr>
        <xdr:cNvPr id="52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179294</xdr:rowOff>
    </xdr:to>
    <xdr:pic>
      <xdr:nvPicPr>
        <xdr:cNvPr id="52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179294</xdr:rowOff>
    </xdr:to>
    <xdr:pic>
      <xdr:nvPicPr>
        <xdr:cNvPr id="52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179294</xdr:rowOff>
    </xdr:to>
    <xdr:pic>
      <xdr:nvPicPr>
        <xdr:cNvPr id="52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179294</xdr:rowOff>
    </xdr:to>
    <xdr:pic>
      <xdr:nvPicPr>
        <xdr:cNvPr id="52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179294</xdr:rowOff>
    </xdr:to>
    <xdr:pic>
      <xdr:nvPicPr>
        <xdr:cNvPr id="52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179294</xdr:rowOff>
    </xdr:to>
    <xdr:pic>
      <xdr:nvPicPr>
        <xdr:cNvPr id="52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179294</xdr:rowOff>
    </xdr:to>
    <xdr:pic>
      <xdr:nvPicPr>
        <xdr:cNvPr id="52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179294</xdr:rowOff>
    </xdr:to>
    <xdr:pic>
      <xdr:nvPicPr>
        <xdr:cNvPr id="52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182879</xdr:rowOff>
    </xdr:to>
    <xdr:pic>
      <xdr:nvPicPr>
        <xdr:cNvPr id="52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195943</xdr:rowOff>
    </xdr:to>
    <xdr:pic>
      <xdr:nvPicPr>
        <xdr:cNvPr id="52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195943</xdr:rowOff>
    </xdr:to>
    <xdr:pic>
      <xdr:nvPicPr>
        <xdr:cNvPr id="52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195943</xdr:rowOff>
    </xdr:to>
    <xdr:pic>
      <xdr:nvPicPr>
        <xdr:cNvPr id="52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6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7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7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7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7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8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6307</xdr:rowOff>
    </xdr:to>
    <xdr:pic>
      <xdr:nvPicPr>
        <xdr:cNvPr id="52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353783</xdr:rowOff>
    </xdr:to>
    <xdr:pic>
      <xdr:nvPicPr>
        <xdr:cNvPr id="52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6307</xdr:rowOff>
    </xdr:to>
    <xdr:pic>
      <xdr:nvPicPr>
        <xdr:cNvPr id="52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353783</xdr:rowOff>
    </xdr:to>
    <xdr:pic>
      <xdr:nvPicPr>
        <xdr:cNvPr id="52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2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2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2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2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2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2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2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2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2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2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0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187597</xdr:rowOff>
    </xdr:to>
    <xdr:pic>
      <xdr:nvPicPr>
        <xdr:cNvPr id="530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79439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6307</xdr:rowOff>
    </xdr:to>
    <xdr:pic>
      <xdr:nvPicPr>
        <xdr:cNvPr id="530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353783</xdr:rowOff>
    </xdr:to>
    <xdr:pic>
      <xdr:nvPicPr>
        <xdr:cNvPr id="530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385408</xdr:rowOff>
    </xdr:to>
    <xdr:pic>
      <xdr:nvPicPr>
        <xdr:cNvPr id="530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6307</xdr:rowOff>
    </xdr:to>
    <xdr:pic>
      <xdr:nvPicPr>
        <xdr:cNvPr id="53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353783</xdr:rowOff>
    </xdr:to>
    <xdr:pic>
      <xdr:nvPicPr>
        <xdr:cNvPr id="53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187597</xdr:rowOff>
    </xdr:to>
    <xdr:pic>
      <xdr:nvPicPr>
        <xdr:cNvPr id="53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79439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6307</xdr:rowOff>
    </xdr:to>
    <xdr:pic>
      <xdr:nvPicPr>
        <xdr:cNvPr id="53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353783</xdr:rowOff>
    </xdr:to>
    <xdr:pic>
      <xdr:nvPicPr>
        <xdr:cNvPr id="53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385408</xdr:rowOff>
    </xdr:to>
    <xdr:pic>
      <xdr:nvPicPr>
        <xdr:cNvPr id="53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6307</xdr:rowOff>
    </xdr:to>
    <xdr:pic>
      <xdr:nvPicPr>
        <xdr:cNvPr id="532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353783</xdr:rowOff>
    </xdr:to>
    <xdr:pic>
      <xdr:nvPicPr>
        <xdr:cNvPr id="532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385408</xdr:rowOff>
    </xdr:to>
    <xdr:pic>
      <xdr:nvPicPr>
        <xdr:cNvPr id="53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6307</xdr:rowOff>
    </xdr:to>
    <xdr:pic>
      <xdr:nvPicPr>
        <xdr:cNvPr id="53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353783</xdr:rowOff>
    </xdr:to>
    <xdr:pic>
      <xdr:nvPicPr>
        <xdr:cNvPr id="53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187597</xdr:rowOff>
    </xdr:to>
    <xdr:pic>
      <xdr:nvPicPr>
        <xdr:cNvPr id="53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79439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6307</xdr:rowOff>
    </xdr:to>
    <xdr:pic>
      <xdr:nvPicPr>
        <xdr:cNvPr id="53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353783</xdr:rowOff>
    </xdr:to>
    <xdr:pic>
      <xdr:nvPicPr>
        <xdr:cNvPr id="53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385408</xdr:rowOff>
    </xdr:to>
    <xdr:pic>
      <xdr:nvPicPr>
        <xdr:cNvPr id="53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353783</xdr:rowOff>
    </xdr:to>
    <xdr:pic>
      <xdr:nvPicPr>
        <xdr:cNvPr id="53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385408</xdr:rowOff>
    </xdr:to>
    <xdr:pic>
      <xdr:nvPicPr>
        <xdr:cNvPr id="5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6307</xdr:rowOff>
    </xdr:to>
    <xdr:pic>
      <xdr:nvPicPr>
        <xdr:cNvPr id="53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353783</xdr:rowOff>
    </xdr:to>
    <xdr:pic>
      <xdr:nvPicPr>
        <xdr:cNvPr id="53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187597</xdr:rowOff>
    </xdr:to>
    <xdr:pic>
      <xdr:nvPicPr>
        <xdr:cNvPr id="53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79439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6307</xdr:rowOff>
    </xdr:to>
    <xdr:pic>
      <xdr:nvPicPr>
        <xdr:cNvPr id="53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353783</xdr:rowOff>
    </xdr:to>
    <xdr:pic>
      <xdr:nvPicPr>
        <xdr:cNvPr id="53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6307</xdr:rowOff>
    </xdr:to>
    <xdr:pic>
      <xdr:nvPicPr>
        <xdr:cNvPr id="5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353783</xdr:rowOff>
    </xdr:to>
    <xdr:pic>
      <xdr:nvPicPr>
        <xdr:cNvPr id="5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187597</xdr:rowOff>
    </xdr:to>
    <xdr:pic>
      <xdr:nvPicPr>
        <xdr:cNvPr id="53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79439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6307</xdr:rowOff>
    </xdr:to>
    <xdr:pic>
      <xdr:nvPicPr>
        <xdr:cNvPr id="53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353783</xdr:rowOff>
    </xdr:to>
    <xdr:pic>
      <xdr:nvPicPr>
        <xdr:cNvPr id="53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385408</xdr:rowOff>
    </xdr:to>
    <xdr:pic>
      <xdr:nvPicPr>
        <xdr:cNvPr id="53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6307</xdr:rowOff>
    </xdr:to>
    <xdr:pic>
      <xdr:nvPicPr>
        <xdr:cNvPr id="53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353783</xdr:rowOff>
    </xdr:to>
    <xdr:pic>
      <xdr:nvPicPr>
        <xdr:cNvPr id="53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4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4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187597</xdr:rowOff>
    </xdr:to>
    <xdr:pic>
      <xdr:nvPicPr>
        <xdr:cNvPr id="540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79439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6307</xdr:rowOff>
    </xdr:to>
    <xdr:pic>
      <xdr:nvPicPr>
        <xdr:cNvPr id="540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353783</xdr:rowOff>
    </xdr:to>
    <xdr:pic>
      <xdr:nvPicPr>
        <xdr:cNvPr id="540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385408</xdr:rowOff>
    </xdr:to>
    <xdr:pic>
      <xdr:nvPicPr>
        <xdr:cNvPr id="540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195943</xdr:rowOff>
    </xdr:to>
    <xdr:pic>
      <xdr:nvPicPr>
        <xdr:cNvPr id="54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195943</xdr:rowOff>
    </xdr:to>
    <xdr:pic>
      <xdr:nvPicPr>
        <xdr:cNvPr id="54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195943</xdr:rowOff>
    </xdr:to>
    <xdr:pic>
      <xdr:nvPicPr>
        <xdr:cNvPr id="54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31</xdr:rowOff>
    </xdr:to>
    <xdr:pic>
      <xdr:nvPicPr>
        <xdr:cNvPr id="5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79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353783</xdr:rowOff>
    </xdr:to>
    <xdr:pic>
      <xdr:nvPicPr>
        <xdr:cNvPr id="5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195943</xdr:rowOff>
    </xdr:to>
    <xdr:pic>
      <xdr:nvPicPr>
        <xdr:cNvPr id="54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195943</xdr:rowOff>
    </xdr:to>
    <xdr:pic>
      <xdr:nvPicPr>
        <xdr:cNvPr id="54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179294</xdr:rowOff>
    </xdr:to>
    <xdr:pic>
      <xdr:nvPicPr>
        <xdr:cNvPr id="54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179294</xdr:rowOff>
    </xdr:to>
    <xdr:pic>
      <xdr:nvPicPr>
        <xdr:cNvPr id="54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179294</xdr:rowOff>
    </xdr:to>
    <xdr:pic>
      <xdr:nvPicPr>
        <xdr:cNvPr id="54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179294</xdr:rowOff>
    </xdr:to>
    <xdr:pic>
      <xdr:nvPicPr>
        <xdr:cNvPr id="54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179294</xdr:rowOff>
    </xdr:to>
    <xdr:pic>
      <xdr:nvPicPr>
        <xdr:cNvPr id="54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179294</xdr:rowOff>
    </xdr:to>
    <xdr:pic>
      <xdr:nvPicPr>
        <xdr:cNvPr id="54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179294</xdr:rowOff>
    </xdr:to>
    <xdr:pic>
      <xdr:nvPicPr>
        <xdr:cNvPr id="54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179294</xdr:rowOff>
    </xdr:to>
    <xdr:pic>
      <xdr:nvPicPr>
        <xdr:cNvPr id="54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179294</xdr:rowOff>
    </xdr:to>
    <xdr:pic>
      <xdr:nvPicPr>
        <xdr:cNvPr id="54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179294</xdr:rowOff>
    </xdr:to>
    <xdr:pic>
      <xdr:nvPicPr>
        <xdr:cNvPr id="54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179294</xdr:rowOff>
    </xdr:to>
    <xdr:pic>
      <xdr:nvPicPr>
        <xdr:cNvPr id="54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179294</xdr:rowOff>
    </xdr:to>
    <xdr:pic>
      <xdr:nvPicPr>
        <xdr:cNvPr id="54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179294</xdr:rowOff>
    </xdr:to>
    <xdr:pic>
      <xdr:nvPicPr>
        <xdr:cNvPr id="54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182879</xdr:rowOff>
    </xdr:to>
    <xdr:pic>
      <xdr:nvPicPr>
        <xdr:cNvPr id="542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195943</xdr:rowOff>
    </xdr:to>
    <xdr:pic>
      <xdr:nvPicPr>
        <xdr:cNvPr id="542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195943</xdr:rowOff>
    </xdr:to>
    <xdr:pic>
      <xdr:nvPicPr>
        <xdr:cNvPr id="542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195943</xdr:rowOff>
    </xdr:to>
    <xdr:pic>
      <xdr:nvPicPr>
        <xdr:cNvPr id="542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91473</xdr:rowOff>
    </xdr:to>
    <xdr:pic>
      <xdr:nvPicPr>
        <xdr:cNvPr id="54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174489</xdr:rowOff>
    </xdr:to>
    <xdr:pic>
      <xdr:nvPicPr>
        <xdr:cNvPr id="54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91473</xdr:rowOff>
    </xdr:to>
    <xdr:pic>
      <xdr:nvPicPr>
        <xdr:cNvPr id="54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174489</xdr:rowOff>
    </xdr:to>
    <xdr:pic>
      <xdr:nvPicPr>
        <xdr:cNvPr id="54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56</xdr:row>
      <xdr:rowOff>71056</xdr:rowOff>
    </xdr:to>
    <xdr:pic>
      <xdr:nvPicPr>
        <xdr:cNvPr id="54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815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91473</xdr:rowOff>
    </xdr:to>
    <xdr:pic>
      <xdr:nvPicPr>
        <xdr:cNvPr id="54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174489</xdr:rowOff>
    </xdr:to>
    <xdr:pic>
      <xdr:nvPicPr>
        <xdr:cNvPr id="54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77471</xdr:rowOff>
    </xdr:to>
    <xdr:pic>
      <xdr:nvPicPr>
        <xdr:cNvPr id="54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91473</xdr:rowOff>
    </xdr:to>
    <xdr:pic>
      <xdr:nvPicPr>
        <xdr:cNvPr id="54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174489</xdr:rowOff>
    </xdr:to>
    <xdr:pic>
      <xdr:nvPicPr>
        <xdr:cNvPr id="54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56</xdr:row>
      <xdr:rowOff>71056</xdr:rowOff>
    </xdr:to>
    <xdr:pic>
      <xdr:nvPicPr>
        <xdr:cNvPr id="54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815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91473</xdr:rowOff>
    </xdr:to>
    <xdr:pic>
      <xdr:nvPicPr>
        <xdr:cNvPr id="54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174489</xdr:rowOff>
    </xdr:to>
    <xdr:pic>
      <xdr:nvPicPr>
        <xdr:cNvPr id="55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77471</xdr:rowOff>
    </xdr:to>
    <xdr:pic>
      <xdr:nvPicPr>
        <xdr:cNvPr id="55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91473</xdr:rowOff>
    </xdr:to>
    <xdr:pic>
      <xdr:nvPicPr>
        <xdr:cNvPr id="5502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174489</xdr:rowOff>
    </xdr:to>
    <xdr:pic>
      <xdr:nvPicPr>
        <xdr:cNvPr id="550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77471</xdr:rowOff>
    </xdr:to>
    <xdr:pic>
      <xdr:nvPicPr>
        <xdr:cNvPr id="55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91473</xdr:rowOff>
    </xdr:to>
    <xdr:pic>
      <xdr:nvPicPr>
        <xdr:cNvPr id="5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174489</xdr:rowOff>
    </xdr:to>
    <xdr:pic>
      <xdr:nvPicPr>
        <xdr:cNvPr id="5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56</xdr:row>
      <xdr:rowOff>71056</xdr:rowOff>
    </xdr:to>
    <xdr:pic>
      <xdr:nvPicPr>
        <xdr:cNvPr id="55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815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91473</xdr:rowOff>
    </xdr:to>
    <xdr:pic>
      <xdr:nvPicPr>
        <xdr:cNvPr id="55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174489</xdr:rowOff>
    </xdr:to>
    <xdr:pic>
      <xdr:nvPicPr>
        <xdr:cNvPr id="55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77471</xdr:rowOff>
    </xdr:to>
    <xdr:pic>
      <xdr:nvPicPr>
        <xdr:cNvPr id="55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174489</xdr:rowOff>
    </xdr:to>
    <xdr:pic>
      <xdr:nvPicPr>
        <xdr:cNvPr id="552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77471</xdr:rowOff>
    </xdr:to>
    <xdr:pic>
      <xdr:nvPicPr>
        <xdr:cNvPr id="55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91473</xdr:rowOff>
    </xdr:to>
    <xdr:pic>
      <xdr:nvPicPr>
        <xdr:cNvPr id="5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174489</xdr:rowOff>
    </xdr:to>
    <xdr:pic>
      <xdr:nvPicPr>
        <xdr:cNvPr id="5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3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3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4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56</xdr:row>
      <xdr:rowOff>71056</xdr:rowOff>
    </xdr:to>
    <xdr:pic>
      <xdr:nvPicPr>
        <xdr:cNvPr id="554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815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91473</xdr:rowOff>
    </xdr:to>
    <xdr:pic>
      <xdr:nvPicPr>
        <xdr:cNvPr id="554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174489</xdr:rowOff>
    </xdr:to>
    <xdr:pic>
      <xdr:nvPicPr>
        <xdr:cNvPr id="554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91473</xdr:rowOff>
    </xdr:to>
    <xdr:pic>
      <xdr:nvPicPr>
        <xdr:cNvPr id="55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174489</xdr:rowOff>
    </xdr:to>
    <xdr:pic>
      <xdr:nvPicPr>
        <xdr:cNvPr id="55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56</xdr:row>
      <xdr:rowOff>71056</xdr:rowOff>
    </xdr:to>
    <xdr:pic>
      <xdr:nvPicPr>
        <xdr:cNvPr id="555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815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91473</xdr:rowOff>
    </xdr:to>
    <xdr:pic>
      <xdr:nvPicPr>
        <xdr:cNvPr id="55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174489</xdr:rowOff>
    </xdr:to>
    <xdr:pic>
      <xdr:nvPicPr>
        <xdr:cNvPr id="55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77471</xdr:rowOff>
    </xdr:to>
    <xdr:pic>
      <xdr:nvPicPr>
        <xdr:cNvPr id="55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91473</xdr:rowOff>
    </xdr:to>
    <xdr:pic>
      <xdr:nvPicPr>
        <xdr:cNvPr id="55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174489</xdr:rowOff>
    </xdr:to>
    <xdr:pic>
      <xdr:nvPicPr>
        <xdr:cNvPr id="55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56</xdr:row>
      <xdr:rowOff>71056</xdr:rowOff>
    </xdr:to>
    <xdr:pic>
      <xdr:nvPicPr>
        <xdr:cNvPr id="55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815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91473</xdr:rowOff>
    </xdr:to>
    <xdr:pic>
      <xdr:nvPicPr>
        <xdr:cNvPr id="55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174489</xdr:rowOff>
    </xdr:to>
    <xdr:pic>
      <xdr:nvPicPr>
        <xdr:cNvPr id="55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77471</xdr:rowOff>
    </xdr:to>
    <xdr:pic>
      <xdr:nvPicPr>
        <xdr:cNvPr id="55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195943</xdr:rowOff>
    </xdr:to>
    <xdr:pic>
      <xdr:nvPicPr>
        <xdr:cNvPr id="55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195943</xdr:rowOff>
    </xdr:to>
    <xdr:pic>
      <xdr:nvPicPr>
        <xdr:cNvPr id="55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195943</xdr:rowOff>
    </xdr:to>
    <xdr:pic>
      <xdr:nvPicPr>
        <xdr:cNvPr id="55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92817</xdr:rowOff>
    </xdr:to>
    <xdr:pic>
      <xdr:nvPicPr>
        <xdr:cNvPr id="55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79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174489</xdr:rowOff>
    </xdr:to>
    <xdr:pic>
      <xdr:nvPicPr>
        <xdr:cNvPr id="55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195943</xdr:rowOff>
    </xdr:to>
    <xdr:pic>
      <xdr:nvPicPr>
        <xdr:cNvPr id="55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195943</xdr:rowOff>
    </xdr:to>
    <xdr:pic>
      <xdr:nvPicPr>
        <xdr:cNvPr id="55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179294</xdr:rowOff>
    </xdr:to>
    <xdr:pic>
      <xdr:nvPicPr>
        <xdr:cNvPr id="55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179294</xdr:rowOff>
    </xdr:to>
    <xdr:pic>
      <xdr:nvPicPr>
        <xdr:cNvPr id="55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179294</xdr:rowOff>
    </xdr:to>
    <xdr:pic>
      <xdr:nvPicPr>
        <xdr:cNvPr id="55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179294</xdr:rowOff>
    </xdr:to>
    <xdr:pic>
      <xdr:nvPicPr>
        <xdr:cNvPr id="55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179294</xdr:rowOff>
    </xdr:to>
    <xdr:pic>
      <xdr:nvPicPr>
        <xdr:cNvPr id="55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179294</xdr:rowOff>
    </xdr:to>
    <xdr:pic>
      <xdr:nvPicPr>
        <xdr:cNvPr id="55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179294</xdr:rowOff>
    </xdr:to>
    <xdr:pic>
      <xdr:nvPicPr>
        <xdr:cNvPr id="55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179294</xdr:rowOff>
    </xdr:to>
    <xdr:pic>
      <xdr:nvPicPr>
        <xdr:cNvPr id="55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179294</xdr:rowOff>
    </xdr:to>
    <xdr:pic>
      <xdr:nvPicPr>
        <xdr:cNvPr id="55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179294</xdr:rowOff>
    </xdr:to>
    <xdr:pic>
      <xdr:nvPicPr>
        <xdr:cNvPr id="55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179294</xdr:rowOff>
    </xdr:to>
    <xdr:pic>
      <xdr:nvPicPr>
        <xdr:cNvPr id="55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179294</xdr:rowOff>
    </xdr:to>
    <xdr:pic>
      <xdr:nvPicPr>
        <xdr:cNvPr id="56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179294</xdr:rowOff>
    </xdr:to>
    <xdr:pic>
      <xdr:nvPicPr>
        <xdr:cNvPr id="56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182879</xdr:rowOff>
    </xdr:to>
    <xdr:pic>
      <xdr:nvPicPr>
        <xdr:cNvPr id="560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195943</xdr:rowOff>
    </xdr:to>
    <xdr:pic>
      <xdr:nvPicPr>
        <xdr:cNvPr id="560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195943</xdr:rowOff>
    </xdr:to>
    <xdr:pic>
      <xdr:nvPicPr>
        <xdr:cNvPr id="560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195943</xdr:rowOff>
    </xdr:to>
    <xdr:pic>
      <xdr:nvPicPr>
        <xdr:cNvPr id="560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176076</xdr:rowOff>
    </xdr:to>
    <xdr:pic>
      <xdr:nvPicPr>
        <xdr:cNvPr id="56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172807</xdr:rowOff>
    </xdr:to>
    <xdr:pic>
      <xdr:nvPicPr>
        <xdr:cNvPr id="56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176076</xdr:rowOff>
    </xdr:to>
    <xdr:pic>
      <xdr:nvPicPr>
        <xdr:cNvPr id="56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172807</xdr:rowOff>
    </xdr:to>
    <xdr:pic>
      <xdr:nvPicPr>
        <xdr:cNvPr id="56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60</xdr:row>
      <xdr:rowOff>16707</xdr:rowOff>
    </xdr:to>
    <xdr:pic>
      <xdr:nvPicPr>
        <xdr:cNvPr id="565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176076</xdr:rowOff>
    </xdr:to>
    <xdr:pic>
      <xdr:nvPicPr>
        <xdr:cNvPr id="565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172807</xdr:rowOff>
    </xdr:to>
    <xdr:pic>
      <xdr:nvPicPr>
        <xdr:cNvPr id="565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162074</xdr:rowOff>
    </xdr:to>
    <xdr:pic>
      <xdr:nvPicPr>
        <xdr:cNvPr id="565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176076</xdr:rowOff>
    </xdr:to>
    <xdr:pic>
      <xdr:nvPicPr>
        <xdr:cNvPr id="56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172807</xdr:rowOff>
    </xdr:to>
    <xdr:pic>
      <xdr:nvPicPr>
        <xdr:cNvPr id="56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60</xdr:row>
      <xdr:rowOff>16707</xdr:rowOff>
    </xdr:to>
    <xdr:pic>
      <xdr:nvPicPr>
        <xdr:cNvPr id="5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176076</xdr:rowOff>
    </xdr:to>
    <xdr:pic>
      <xdr:nvPicPr>
        <xdr:cNvPr id="5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172807</xdr:rowOff>
    </xdr:to>
    <xdr:pic>
      <xdr:nvPicPr>
        <xdr:cNvPr id="5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162074</xdr:rowOff>
    </xdr:to>
    <xdr:pic>
      <xdr:nvPicPr>
        <xdr:cNvPr id="5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176076</xdr:rowOff>
    </xdr:to>
    <xdr:pic>
      <xdr:nvPicPr>
        <xdr:cNvPr id="567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172807</xdr:rowOff>
    </xdr:to>
    <xdr:pic>
      <xdr:nvPicPr>
        <xdr:cNvPr id="567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162074</xdr:rowOff>
    </xdr:to>
    <xdr:pic>
      <xdr:nvPicPr>
        <xdr:cNvPr id="56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176076</xdr:rowOff>
    </xdr:to>
    <xdr:pic>
      <xdr:nvPicPr>
        <xdr:cNvPr id="56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172807</xdr:rowOff>
    </xdr:to>
    <xdr:pic>
      <xdr:nvPicPr>
        <xdr:cNvPr id="56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60</xdr:row>
      <xdr:rowOff>16707</xdr:rowOff>
    </xdr:to>
    <xdr:pic>
      <xdr:nvPicPr>
        <xdr:cNvPr id="56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176076</xdr:rowOff>
    </xdr:to>
    <xdr:pic>
      <xdr:nvPicPr>
        <xdr:cNvPr id="56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172807</xdr:rowOff>
    </xdr:to>
    <xdr:pic>
      <xdr:nvPicPr>
        <xdr:cNvPr id="56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162074</xdr:rowOff>
    </xdr:to>
    <xdr:pic>
      <xdr:nvPicPr>
        <xdr:cNvPr id="56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172807</xdr:rowOff>
    </xdr:to>
    <xdr:pic>
      <xdr:nvPicPr>
        <xdr:cNvPr id="570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162074</xdr:rowOff>
    </xdr:to>
    <xdr:pic>
      <xdr:nvPicPr>
        <xdr:cNvPr id="57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176076</xdr:rowOff>
    </xdr:to>
    <xdr:pic>
      <xdr:nvPicPr>
        <xdr:cNvPr id="57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172807</xdr:rowOff>
    </xdr:to>
    <xdr:pic>
      <xdr:nvPicPr>
        <xdr:cNvPr id="57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60</xdr:row>
      <xdr:rowOff>16707</xdr:rowOff>
    </xdr:to>
    <xdr:pic>
      <xdr:nvPicPr>
        <xdr:cNvPr id="57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176076</xdr:rowOff>
    </xdr:to>
    <xdr:pic>
      <xdr:nvPicPr>
        <xdr:cNvPr id="57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172807</xdr:rowOff>
    </xdr:to>
    <xdr:pic>
      <xdr:nvPicPr>
        <xdr:cNvPr id="57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176076</xdr:rowOff>
    </xdr:to>
    <xdr:pic>
      <xdr:nvPicPr>
        <xdr:cNvPr id="57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172807</xdr:rowOff>
    </xdr:to>
    <xdr:pic>
      <xdr:nvPicPr>
        <xdr:cNvPr id="57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60</xdr:row>
      <xdr:rowOff>16707</xdr:rowOff>
    </xdr:to>
    <xdr:pic>
      <xdr:nvPicPr>
        <xdr:cNvPr id="57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176076</xdr:rowOff>
    </xdr:to>
    <xdr:pic>
      <xdr:nvPicPr>
        <xdr:cNvPr id="57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172807</xdr:rowOff>
    </xdr:to>
    <xdr:pic>
      <xdr:nvPicPr>
        <xdr:cNvPr id="57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162074</xdr:rowOff>
    </xdr:to>
    <xdr:pic>
      <xdr:nvPicPr>
        <xdr:cNvPr id="57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176076</xdr:rowOff>
    </xdr:to>
    <xdr:pic>
      <xdr:nvPicPr>
        <xdr:cNvPr id="5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172807</xdr:rowOff>
    </xdr:to>
    <xdr:pic>
      <xdr:nvPicPr>
        <xdr:cNvPr id="57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60</xdr:row>
      <xdr:rowOff>16707</xdr:rowOff>
    </xdr:to>
    <xdr:pic>
      <xdr:nvPicPr>
        <xdr:cNvPr id="57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176076</xdr:rowOff>
    </xdr:to>
    <xdr:pic>
      <xdr:nvPicPr>
        <xdr:cNvPr id="57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172807</xdr:rowOff>
    </xdr:to>
    <xdr:pic>
      <xdr:nvPicPr>
        <xdr:cNvPr id="57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162074</xdr:rowOff>
    </xdr:to>
    <xdr:pic>
      <xdr:nvPicPr>
        <xdr:cNvPr id="57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195943</xdr:rowOff>
    </xdr:to>
    <xdr:pic>
      <xdr:nvPicPr>
        <xdr:cNvPr id="5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195943</xdr:rowOff>
    </xdr:to>
    <xdr:pic>
      <xdr:nvPicPr>
        <xdr:cNvPr id="5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195943</xdr:rowOff>
    </xdr:to>
    <xdr:pic>
      <xdr:nvPicPr>
        <xdr:cNvPr id="5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177420</xdr:rowOff>
    </xdr:to>
    <xdr:pic>
      <xdr:nvPicPr>
        <xdr:cNvPr id="57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5679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172807</xdr:rowOff>
    </xdr:to>
    <xdr:pic>
      <xdr:nvPicPr>
        <xdr:cNvPr id="57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195943</xdr:rowOff>
    </xdr:to>
    <xdr:pic>
      <xdr:nvPicPr>
        <xdr:cNvPr id="57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2740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195943</xdr:rowOff>
    </xdr:to>
    <xdr:pic>
      <xdr:nvPicPr>
        <xdr:cNvPr id="57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2740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179294</xdr:rowOff>
    </xdr:to>
    <xdr:pic>
      <xdr:nvPicPr>
        <xdr:cNvPr id="57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274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179294</xdr:rowOff>
    </xdr:to>
    <xdr:pic>
      <xdr:nvPicPr>
        <xdr:cNvPr id="57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274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179294</xdr:rowOff>
    </xdr:to>
    <xdr:pic>
      <xdr:nvPicPr>
        <xdr:cNvPr id="57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274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179294</xdr:rowOff>
    </xdr:to>
    <xdr:pic>
      <xdr:nvPicPr>
        <xdr:cNvPr id="57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274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179294</xdr:rowOff>
    </xdr:to>
    <xdr:pic>
      <xdr:nvPicPr>
        <xdr:cNvPr id="57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274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179294</xdr:rowOff>
    </xdr:to>
    <xdr:pic>
      <xdr:nvPicPr>
        <xdr:cNvPr id="57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274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179294</xdr:rowOff>
    </xdr:to>
    <xdr:pic>
      <xdr:nvPicPr>
        <xdr:cNvPr id="57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274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179294</xdr:rowOff>
    </xdr:to>
    <xdr:pic>
      <xdr:nvPicPr>
        <xdr:cNvPr id="57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274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179294</xdr:rowOff>
    </xdr:to>
    <xdr:pic>
      <xdr:nvPicPr>
        <xdr:cNvPr id="57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274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179294</xdr:rowOff>
    </xdr:to>
    <xdr:pic>
      <xdr:nvPicPr>
        <xdr:cNvPr id="57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274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179294</xdr:rowOff>
    </xdr:to>
    <xdr:pic>
      <xdr:nvPicPr>
        <xdr:cNvPr id="57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274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179294</xdr:rowOff>
    </xdr:to>
    <xdr:pic>
      <xdr:nvPicPr>
        <xdr:cNvPr id="57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274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179294</xdr:rowOff>
    </xdr:to>
    <xdr:pic>
      <xdr:nvPicPr>
        <xdr:cNvPr id="57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274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182879</xdr:rowOff>
    </xdr:to>
    <xdr:pic>
      <xdr:nvPicPr>
        <xdr:cNvPr id="57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27400" y="32766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195943</xdr:rowOff>
    </xdr:to>
    <xdr:pic>
      <xdr:nvPicPr>
        <xdr:cNvPr id="57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2740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195943</xdr:rowOff>
    </xdr:to>
    <xdr:pic>
      <xdr:nvPicPr>
        <xdr:cNvPr id="57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2740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195943</xdr:rowOff>
    </xdr:to>
    <xdr:pic>
      <xdr:nvPicPr>
        <xdr:cNvPr id="57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2740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7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7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7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7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7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7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7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7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7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7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7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7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7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7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7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7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7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7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8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8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8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8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8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8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8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8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8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8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8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8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8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8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176077</xdr:rowOff>
    </xdr:to>
    <xdr:pic>
      <xdr:nvPicPr>
        <xdr:cNvPr id="58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172808</xdr:rowOff>
    </xdr:to>
    <xdr:pic>
      <xdr:nvPicPr>
        <xdr:cNvPr id="58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176077</xdr:rowOff>
    </xdr:to>
    <xdr:pic>
      <xdr:nvPicPr>
        <xdr:cNvPr id="58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172808</xdr:rowOff>
    </xdr:to>
    <xdr:pic>
      <xdr:nvPicPr>
        <xdr:cNvPr id="58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72</xdr:row>
      <xdr:rowOff>21190</xdr:rowOff>
    </xdr:to>
    <xdr:pic>
      <xdr:nvPicPr>
        <xdr:cNvPr id="5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79271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176077</xdr:rowOff>
    </xdr:to>
    <xdr:pic>
      <xdr:nvPicPr>
        <xdr:cNvPr id="5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172808</xdr:rowOff>
    </xdr:to>
    <xdr:pic>
      <xdr:nvPicPr>
        <xdr:cNvPr id="5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162075</xdr:rowOff>
    </xdr:to>
    <xdr:pic>
      <xdr:nvPicPr>
        <xdr:cNvPr id="5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176077</xdr:rowOff>
    </xdr:to>
    <xdr:pic>
      <xdr:nvPicPr>
        <xdr:cNvPr id="58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172808</xdr:rowOff>
    </xdr:to>
    <xdr:pic>
      <xdr:nvPicPr>
        <xdr:cNvPr id="58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72</xdr:row>
      <xdr:rowOff>21190</xdr:rowOff>
    </xdr:to>
    <xdr:pic>
      <xdr:nvPicPr>
        <xdr:cNvPr id="58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79271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176077</xdr:rowOff>
    </xdr:to>
    <xdr:pic>
      <xdr:nvPicPr>
        <xdr:cNvPr id="58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172808</xdr:rowOff>
    </xdr:to>
    <xdr:pic>
      <xdr:nvPicPr>
        <xdr:cNvPr id="58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162075</xdr:rowOff>
    </xdr:to>
    <xdr:pic>
      <xdr:nvPicPr>
        <xdr:cNvPr id="58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176077</xdr:rowOff>
    </xdr:to>
    <xdr:pic>
      <xdr:nvPicPr>
        <xdr:cNvPr id="585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172808</xdr:rowOff>
    </xdr:to>
    <xdr:pic>
      <xdr:nvPicPr>
        <xdr:cNvPr id="585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162075</xdr:rowOff>
    </xdr:to>
    <xdr:pic>
      <xdr:nvPicPr>
        <xdr:cNvPr id="58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176077</xdr:rowOff>
    </xdr:to>
    <xdr:pic>
      <xdr:nvPicPr>
        <xdr:cNvPr id="58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172808</xdr:rowOff>
    </xdr:to>
    <xdr:pic>
      <xdr:nvPicPr>
        <xdr:cNvPr id="58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72</xdr:row>
      <xdr:rowOff>21190</xdr:rowOff>
    </xdr:to>
    <xdr:pic>
      <xdr:nvPicPr>
        <xdr:cNvPr id="58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79271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176077</xdr:rowOff>
    </xdr:to>
    <xdr:pic>
      <xdr:nvPicPr>
        <xdr:cNvPr id="58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172808</xdr:rowOff>
    </xdr:to>
    <xdr:pic>
      <xdr:nvPicPr>
        <xdr:cNvPr id="58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162075</xdr:rowOff>
    </xdr:to>
    <xdr:pic>
      <xdr:nvPicPr>
        <xdr:cNvPr id="58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172808</xdr:rowOff>
    </xdr:to>
    <xdr:pic>
      <xdr:nvPicPr>
        <xdr:cNvPr id="587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162075</xdr:rowOff>
    </xdr:to>
    <xdr:pic>
      <xdr:nvPicPr>
        <xdr:cNvPr id="58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176077</xdr:rowOff>
    </xdr:to>
    <xdr:pic>
      <xdr:nvPicPr>
        <xdr:cNvPr id="58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172808</xdr:rowOff>
    </xdr:to>
    <xdr:pic>
      <xdr:nvPicPr>
        <xdr:cNvPr id="58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72</xdr:row>
      <xdr:rowOff>21190</xdr:rowOff>
    </xdr:to>
    <xdr:pic>
      <xdr:nvPicPr>
        <xdr:cNvPr id="589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79271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176077</xdr:rowOff>
    </xdr:to>
    <xdr:pic>
      <xdr:nvPicPr>
        <xdr:cNvPr id="589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172808</xdr:rowOff>
    </xdr:to>
    <xdr:pic>
      <xdr:nvPicPr>
        <xdr:cNvPr id="589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176077</xdr:rowOff>
    </xdr:to>
    <xdr:pic>
      <xdr:nvPicPr>
        <xdr:cNvPr id="58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172808</xdr:rowOff>
    </xdr:to>
    <xdr:pic>
      <xdr:nvPicPr>
        <xdr:cNvPr id="58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9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9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9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9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9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9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9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9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9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9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9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72</xdr:row>
      <xdr:rowOff>21190</xdr:rowOff>
    </xdr:to>
    <xdr:pic>
      <xdr:nvPicPr>
        <xdr:cNvPr id="59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79271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176077</xdr:rowOff>
    </xdr:to>
    <xdr:pic>
      <xdr:nvPicPr>
        <xdr:cNvPr id="59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172808</xdr:rowOff>
    </xdr:to>
    <xdr:pic>
      <xdr:nvPicPr>
        <xdr:cNvPr id="59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162075</xdr:rowOff>
    </xdr:to>
    <xdr:pic>
      <xdr:nvPicPr>
        <xdr:cNvPr id="59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176077</xdr:rowOff>
    </xdr:to>
    <xdr:pic>
      <xdr:nvPicPr>
        <xdr:cNvPr id="59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172808</xdr:rowOff>
    </xdr:to>
    <xdr:pic>
      <xdr:nvPicPr>
        <xdr:cNvPr id="59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9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9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9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92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92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9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92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92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92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92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92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92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92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72</xdr:row>
      <xdr:rowOff>21190</xdr:rowOff>
    </xdr:to>
    <xdr:pic>
      <xdr:nvPicPr>
        <xdr:cNvPr id="593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79271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176077</xdr:rowOff>
    </xdr:to>
    <xdr:pic>
      <xdr:nvPicPr>
        <xdr:cNvPr id="59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172808</xdr:rowOff>
    </xdr:to>
    <xdr:pic>
      <xdr:nvPicPr>
        <xdr:cNvPr id="59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162075</xdr:rowOff>
    </xdr:to>
    <xdr:pic>
      <xdr:nvPicPr>
        <xdr:cNvPr id="59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195943</xdr:rowOff>
    </xdr:to>
    <xdr:pic>
      <xdr:nvPicPr>
        <xdr:cNvPr id="59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195943</xdr:rowOff>
    </xdr:to>
    <xdr:pic>
      <xdr:nvPicPr>
        <xdr:cNvPr id="59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195943</xdr:rowOff>
    </xdr:to>
    <xdr:pic>
      <xdr:nvPicPr>
        <xdr:cNvPr id="59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177421</xdr:rowOff>
    </xdr:to>
    <xdr:pic>
      <xdr:nvPicPr>
        <xdr:cNvPr id="59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5679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172808</xdr:rowOff>
    </xdr:to>
    <xdr:pic>
      <xdr:nvPicPr>
        <xdr:cNvPr id="59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1249680</xdr:colOff>
      <xdr:row>1</xdr:row>
      <xdr:rowOff>0</xdr:rowOff>
    </xdr:from>
    <xdr:to>
      <xdr:col>16</xdr:col>
      <xdr:colOff>109220</xdr:colOff>
      <xdr:row>2</xdr:row>
      <xdr:rowOff>7618</xdr:rowOff>
    </xdr:to>
    <xdr:pic>
      <xdr:nvPicPr>
        <xdr:cNvPr id="59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413480" y="312420"/>
          <a:ext cx="193039" cy="24383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7"/>
  <sheetViews>
    <sheetView showGridLines="0" tabSelected="1" zoomScaleNormal="100" workbookViewId="0">
      <selection activeCell="N7" sqref="N7"/>
    </sheetView>
  </sheetViews>
  <sheetFormatPr defaultRowHeight="14.4" x14ac:dyDescent="0.3"/>
  <cols>
    <col min="1" max="1" width="1.44140625" style="1" customWidth="1"/>
    <col min="2" max="2" width="5.6640625" style="1" customWidth="1"/>
    <col min="3" max="3" width="37.88671875" style="14" customWidth="1"/>
    <col min="4" max="4" width="9.6640625" style="22" customWidth="1"/>
    <col min="5" max="5" width="9" style="23" customWidth="1"/>
    <col min="6" max="6" width="49.109375" style="2" customWidth="1"/>
    <col min="7" max="7" width="13.6640625" style="2" customWidth="1"/>
    <col min="8" max="8" width="18.5546875" style="1" customWidth="1"/>
    <col min="9" max="9" width="22.109375" style="2" customWidth="1"/>
    <col min="10" max="11" width="22.109375" style="2" hidden="1" customWidth="1"/>
    <col min="12" max="12" width="19.88671875" style="2" hidden="1" customWidth="1"/>
    <col min="13" max="13" width="20.88671875" style="1" customWidth="1"/>
    <col min="14" max="14" width="18.33203125" style="1" customWidth="1"/>
    <col min="15" max="15" width="21" style="1" customWidth="1"/>
    <col min="16" max="16" width="19.44140625" style="1" customWidth="1"/>
    <col min="17" max="17" width="8.88671875" style="1"/>
    <col min="18" max="18" width="20.44140625" style="1" customWidth="1"/>
    <col min="19" max="19" width="28.109375" style="1" customWidth="1"/>
    <col min="20" max="16384" width="8.88671875" style="1"/>
  </cols>
  <sheetData>
    <row r="1" spans="1:18" ht="24.6" customHeight="1" x14ac:dyDescent="0.3">
      <c r="B1" s="58" t="s">
        <v>167</v>
      </c>
      <c r="C1" s="58"/>
      <c r="D1" s="58"/>
      <c r="E1" s="58"/>
      <c r="F1" s="58"/>
      <c r="N1" s="50" t="s">
        <v>168</v>
      </c>
      <c r="O1" s="50"/>
      <c r="P1" s="50"/>
    </row>
    <row r="2" spans="1:18" ht="18.75" customHeight="1" x14ac:dyDescent="0.3">
      <c r="D2" s="3"/>
      <c r="E2" s="4"/>
      <c r="G2" s="1"/>
      <c r="N2" s="18"/>
      <c r="O2" s="18"/>
    </row>
    <row r="3" spans="1:18" ht="18" customHeight="1" x14ac:dyDescent="0.3">
      <c r="B3" s="51" t="s">
        <v>156</v>
      </c>
      <c r="C3" s="52"/>
      <c r="D3" s="53" t="s">
        <v>2</v>
      </c>
      <c r="E3" s="54"/>
      <c r="F3" s="55" t="s">
        <v>157</v>
      </c>
      <c r="G3" s="56"/>
      <c r="H3" s="56"/>
      <c r="I3" s="56"/>
      <c r="J3" s="56"/>
      <c r="K3" s="56"/>
      <c r="L3" s="56"/>
      <c r="M3" s="56"/>
      <c r="N3" s="56"/>
      <c r="O3" s="56"/>
    </row>
    <row r="4" spans="1:18" ht="19.95" customHeight="1" thickBot="1" x14ac:dyDescent="0.35">
      <c r="D4" s="3"/>
      <c r="E4" s="4"/>
      <c r="F4" s="19"/>
      <c r="G4" s="20"/>
      <c r="H4" s="20"/>
      <c r="I4" s="20"/>
      <c r="M4" s="2"/>
      <c r="N4" s="20"/>
      <c r="O4" s="20"/>
      <c r="P4" s="21"/>
    </row>
    <row r="5" spans="1:18" ht="28.2" customHeight="1" thickBot="1" x14ac:dyDescent="0.35">
      <c r="A5" s="59"/>
      <c r="B5" s="21"/>
      <c r="H5" s="21"/>
      <c r="J5" s="24"/>
      <c r="K5" s="24"/>
      <c r="L5" s="25"/>
      <c r="M5" s="21"/>
      <c r="N5" s="26" t="s">
        <v>2</v>
      </c>
      <c r="O5" s="21"/>
      <c r="P5" s="21"/>
    </row>
    <row r="6" spans="1:18" s="61" customFormat="1" ht="58.8" thickTop="1" thickBot="1" x14ac:dyDescent="0.35">
      <c r="A6" s="60"/>
      <c r="B6" s="27" t="s">
        <v>1</v>
      </c>
      <c r="C6" s="28" t="s">
        <v>158</v>
      </c>
      <c r="D6" s="28" t="s">
        <v>0</v>
      </c>
      <c r="E6" s="28" t="s">
        <v>102</v>
      </c>
      <c r="F6" s="28" t="s">
        <v>159</v>
      </c>
      <c r="G6" s="28" t="s">
        <v>160</v>
      </c>
      <c r="H6" s="29" t="s">
        <v>161</v>
      </c>
      <c r="I6" s="30" t="s">
        <v>162</v>
      </c>
      <c r="J6" s="30" t="s">
        <v>163</v>
      </c>
      <c r="K6" s="30" t="s">
        <v>164</v>
      </c>
      <c r="L6" s="30" t="s">
        <v>165</v>
      </c>
      <c r="M6" s="30" t="s">
        <v>166</v>
      </c>
      <c r="N6" s="31" t="s">
        <v>104</v>
      </c>
      <c r="O6" s="29" t="s">
        <v>105</v>
      </c>
      <c r="P6" s="32" t="s">
        <v>103</v>
      </c>
    </row>
    <row r="7" spans="1:18" ht="75.75" customHeight="1" thickTop="1" x14ac:dyDescent="0.3">
      <c r="A7" s="62"/>
      <c r="B7" s="63">
        <v>1</v>
      </c>
      <c r="C7" s="64" t="s">
        <v>3</v>
      </c>
      <c r="D7" s="65">
        <v>400</v>
      </c>
      <c r="E7" s="66" t="s">
        <v>4</v>
      </c>
      <c r="F7" s="67" t="s">
        <v>106</v>
      </c>
      <c r="G7" s="68" t="s">
        <v>154</v>
      </c>
      <c r="H7" s="68" t="s">
        <v>108</v>
      </c>
      <c r="I7" s="68" t="s">
        <v>107</v>
      </c>
      <c r="J7" s="5">
        <f t="shared" ref="J7:J38" si="0">D7*L7</f>
        <v>5800</v>
      </c>
      <c r="K7" s="5">
        <f t="shared" ref="K7:K38" si="1">D7*M7</f>
        <v>6380</v>
      </c>
      <c r="L7" s="5">
        <v>14.5</v>
      </c>
      <c r="M7" s="5">
        <f>L7*1.1</f>
        <v>15.950000000000001</v>
      </c>
      <c r="N7" s="35"/>
      <c r="O7" s="36">
        <f t="shared" ref="O7:O10" si="2">D7*N7</f>
        <v>0</v>
      </c>
      <c r="P7" s="37" t="str">
        <f t="shared" ref="P7:P10" si="3">IF(ISNUMBER(N7), IF(N7&gt;M7,"NEVYHOVUJE","VYHOVUJE")," ")</f>
        <v xml:space="preserve"> </v>
      </c>
      <c r="R7" s="69"/>
    </row>
    <row r="8" spans="1:18" ht="40.5" customHeight="1" x14ac:dyDescent="0.3">
      <c r="A8" s="59"/>
      <c r="B8" s="70">
        <v>2</v>
      </c>
      <c r="C8" s="71" t="s">
        <v>6</v>
      </c>
      <c r="D8" s="72">
        <v>240</v>
      </c>
      <c r="E8" s="73" t="s">
        <v>5</v>
      </c>
      <c r="F8" s="74" t="s">
        <v>63</v>
      </c>
      <c r="G8" s="75"/>
      <c r="H8" s="75"/>
      <c r="I8" s="75"/>
      <c r="J8" s="6">
        <f t="shared" si="0"/>
        <v>5760</v>
      </c>
      <c r="K8" s="6">
        <f t="shared" si="1"/>
        <v>6336.0000000000009</v>
      </c>
      <c r="L8" s="6">
        <v>24</v>
      </c>
      <c r="M8" s="6">
        <f>L8*1.1</f>
        <v>26.400000000000002</v>
      </c>
      <c r="N8" s="38"/>
      <c r="O8" s="39">
        <f t="shared" si="2"/>
        <v>0</v>
      </c>
      <c r="P8" s="40" t="str">
        <f t="shared" si="3"/>
        <v xml:space="preserve"> </v>
      </c>
      <c r="R8" s="69"/>
    </row>
    <row r="9" spans="1:18" ht="70.5" customHeight="1" x14ac:dyDescent="0.3">
      <c r="A9" s="59"/>
      <c r="B9" s="70">
        <v>3</v>
      </c>
      <c r="C9" s="71" t="s">
        <v>7</v>
      </c>
      <c r="D9" s="72">
        <v>20</v>
      </c>
      <c r="E9" s="73" t="s">
        <v>8</v>
      </c>
      <c r="F9" s="74" t="s">
        <v>64</v>
      </c>
      <c r="G9" s="75"/>
      <c r="H9" s="75"/>
      <c r="I9" s="75"/>
      <c r="J9" s="6">
        <f t="shared" si="0"/>
        <v>960</v>
      </c>
      <c r="K9" s="6">
        <f t="shared" si="1"/>
        <v>1056</v>
      </c>
      <c r="L9" s="6">
        <v>48</v>
      </c>
      <c r="M9" s="6">
        <f t="shared" ref="M9:M72" si="4">L9*1.1</f>
        <v>52.800000000000004</v>
      </c>
      <c r="N9" s="35"/>
      <c r="O9" s="41">
        <f t="shared" si="2"/>
        <v>0</v>
      </c>
      <c r="P9" s="42" t="str">
        <f t="shared" si="3"/>
        <v xml:space="preserve"> </v>
      </c>
      <c r="R9" s="69"/>
    </row>
    <row r="10" spans="1:18" ht="58.8" x14ac:dyDescent="0.3">
      <c r="A10" s="59"/>
      <c r="B10" s="70">
        <v>4</v>
      </c>
      <c r="C10" s="71" t="s">
        <v>9</v>
      </c>
      <c r="D10" s="72">
        <v>20</v>
      </c>
      <c r="E10" s="73" t="s">
        <v>8</v>
      </c>
      <c r="F10" s="74" t="s">
        <v>96</v>
      </c>
      <c r="G10" s="75"/>
      <c r="H10" s="75"/>
      <c r="I10" s="75"/>
      <c r="J10" s="6">
        <f t="shared" si="0"/>
        <v>2200</v>
      </c>
      <c r="K10" s="6">
        <f t="shared" si="1"/>
        <v>2420.0000000000005</v>
      </c>
      <c r="L10" s="6">
        <v>110</v>
      </c>
      <c r="M10" s="6">
        <f t="shared" si="4"/>
        <v>121.00000000000001</v>
      </c>
      <c r="N10" s="38"/>
      <c r="O10" s="39">
        <f t="shared" si="2"/>
        <v>0</v>
      </c>
      <c r="P10" s="40" t="str">
        <f t="shared" si="3"/>
        <v xml:space="preserve"> </v>
      </c>
      <c r="R10" s="69"/>
    </row>
    <row r="11" spans="1:18" ht="30" x14ac:dyDescent="0.3">
      <c r="A11" s="59"/>
      <c r="B11" s="70">
        <v>5</v>
      </c>
      <c r="C11" s="71" t="s">
        <v>10</v>
      </c>
      <c r="D11" s="72">
        <v>20</v>
      </c>
      <c r="E11" s="73" t="s">
        <v>8</v>
      </c>
      <c r="F11" s="74" t="s">
        <v>67</v>
      </c>
      <c r="G11" s="75"/>
      <c r="H11" s="75"/>
      <c r="I11" s="75"/>
      <c r="J11" s="6">
        <f t="shared" si="0"/>
        <v>1400</v>
      </c>
      <c r="K11" s="6">
        <f t="shared" si="1"/>
        <v>1540</v>
      </c>
      <c r="L11" s="6">
        <v>70</v>
      </c>
      <c r="M11" s="6">
        <f t="shared" si="4"/>
        <v>77</v>
      </c>
      <c r="N11" s="38"/>
      <c r="O11" s="39">
        <f t="shared" ref="O11:O16" si="5">D11*N11</f>
        <v>0</v>
      </c>
      <c r="P11" s="40" t="str">
        <f t="shared" ref="P11:P16" si="6">IF(ISNUMBER(N11), IF(N11&gt;M11,"NEVYHOVUJE","VYHOVUJE")," ")</f>
        <v xml:space="preserve"> </v>
      </c>
      <c r="R11" s="69"/>
    </row>
    <row r="12" spans="1:18" ht="39.75" customHeight="1" x14ac:dyDescent="0.3">
      <c r="A12" s="59"/>
      <c r="B12" s="70">
        <v>6</v>
      </c>
      <c r="C12" s="71" t="s">
        <v>11</v>
      </c>
      <c r="D12" s="72">
        <v>20</v>
      </c>
      <c r="E12" s="73" t="s">
        <v>8</v>
      </c>
      <c r="F12" s="74" t="s">
        <v>66</v>
      </c>
      <c r="G12" s="75"/>
      <c r="H12" s="75"/>
      <c r="I12" s="75"/>
      <c r="J12" s="6">
        <f t="shared" si="0"/>
        <v>7000</v>
      </c>
      <c r="K12" s="6">
        <f t="shared" si="1"/>
        <v>7700.0000000000009</v>
      </c>
      <c r="L12" s="6">
        <v>350</v>
      </c>
      <c r="M12" s="6">
        <f t="shared" si="4"/>
        <v>385.00000000000006</v>
      </c>
      <c r="N12" s="35"/>
      <c r="O12" s="41">
        <f t="shared" si="5"/>
        <v>0</v>
      </c>
      <c r="P12" s="42" t="str">
        <f t="shared" si="6"/>
        <v xml:space="preserve"> </v>
      </c>
      <c r="R12" s="69"/>
    </row>
    <row r="13" spans="1:18" ht="103.2" x14ac:dyDescent="0.3">
      <c r="A13" s="59"/>
      <c r="B13" s="70">
        <v>7</v>
      </c>
      <c r="C13" s="71" t="s">
        <v>12</v>
      </c>
      <c r="D13" s="72">
        <v>20</v>
      </c>
      <c r="E13" s="73" t="s">
        <v>8</v>
      </c>
      <c r="F13" s="74" t="s">
        <v>65</v>
      </c>
      <c r="G13" s="75"/>
      <c r="H13" s="75"/>
      <c r="I13" s="75"/>
      <c r="J13" s="6">
        <f t="shared" si="0"/>
        <v>1700</v>
      </c>
      <c r="K13" s="6">
        <f t="shared" si="1"/>
        <v>1870.0000000000002</v>
      </c>
      <c r="L13" s="6">
        <v>85</v>
      </c>
      <c r="M13" s="6">
        <f t="shared" si="4"/>
        <v>93.500000000000014</v>
      </c>
      <c r="N13" s="38"/>
      <c r="O13" s="39">
        <f t="shared" si="5"/>
        <v>0</v>
      </c>
      <c r="P13" s="40" t="str">
        <f t="shared" si="6"/>
        <v xml:space="preserve"> </v>
      </c>
      <c r="R13" s="69"/>
    </row>
    <row r="14" spans="1:18" ht="44.4" x14ac:dyDescent="0.3">
      <c r="A14" s="59"/>
      <c r="B14" s="70">
        <v>8</v>
      </c>
      <c r="C14" s="71" t="s">
        <v>12</v>
      </c>
      <c r="D14" s="72">
        <v>20</v>
      </c>
      <c r="E14" s="73" t="s">
        <v>8</v>
      </c>
      <c r="F14" s="74" t="s">
        <v>68</v>
      </c>
      <c r="G14" s="75"/>
      <c r="H14" s="75"/>
      <c r="I14" s="75"/>
      <c r="J14" s="6">
        <f t="shared" si="0"/>
        <v>960</v>
      </c>
      <c r="K14" s="6">
        <f t="shared" si="1"/>
        <v>1056</v>
      </c>
      <c r="L14" s="6">
        <v>48</v>
      </c>
      <c r="M14" s="6">
        <f t="shared" si="4"/>
        <v>52.800000000000004</v>
      </c>
      <c r="N14" s="38"/>
      <c r="O14" s="39">
        <f t="shared" si="5"/>
        <v>0</v>
      </c>
      <c r="P14" s="40" t="str">
        <f t="shared" si="6"/>
        <v xml:space="preserve"> </v>
      </c>
      <c r="R14" s="69"/>
    </row>
    <row r="15" spans="1:18" ht="30" x14ac:dyDescent="0.3">
      <c r="A15" s="59"/>
      <c r="B15" s="70">
        <v>9</v>
      </c>
      <c r="C15" s="71" t="s">
        <v>13</v>
      </c>
      <c r="D15" s="72">
        <v>20</v>
      </c>
      <c r="E15" s="73" t="s">
        <v>8</v>
      </c>
      <c r="F15" s="74" t="s">
        <v>69</v>
      </c>
      <c r="G15" s="75"/>
      <c r="H15" s="75"/>
      <c r="I15" s="75"/>
      <c r="J15" s="6">
        <f t="shared" si="0"/>
        <v>720</v>
      </c>
      <c r="K15" s="6">
        <f t="shared" si="1"/>
        <v>792</v>
      </c>
      <c r="L15" s="6">
        <v>36</v>
      </c>
      <c r="M15" s="6">
        <f t="shared" si="4"/>
        <v>39.6</v>
      </c>
      <c r="N15" s="35"/>
      <c r="O15" s="41">
        <f t="shared" si="5"/>
        <v>0</v>
      </c>
      <c r="P15" s="42" t="str">
        <f t="shared" si="6"/>
        <v xml:space="preserve"> </v>
      </c>
      <c r="R15" s="69"/>
    </row>
    <row r="16" spans="1:18" ht="30" x14ac:dyDescent="0.3">
      <c r="A16" s="59"/>
      <c r="B16" s="70">
        <v>10</v>
      </c>
      <c r="C16" s="71" t="s">
        <v>13</v>
      </c>
      <c r="D16" s="72">
        <v>20</v>
      </c>
      <c r="E16" s="73" t="s">
        <v>8</v>
      </c>
      <c r="F16" s="74" t="s">
        <v>70</v>
      </c>
      <c r="G16" s="75"/>
      <c r="H16" s="75"/>
      <c r="I16" s="75"/>
      <c r="J16" s="6">
        <f t="shared" si="0"/>
        <v>2800</v>
      </c>
      <c r="K16" s="6">
        <f t="shared" si="1"/>
        <v>3080</v>
      </c>
      <c r="L16" s="6">
        <v>140</v>
      </c>
      <c r="M16" s="6">
        <f t="shared" si="4"/>
        <v>154</v>
      </c>
      <c r="N16" s="38"/>
      <c r="O16" s="39">
        <f t="shared" si="5"/>
        <v>0</v>
      </c>
      <c r="P16" s="40" t="str">
        <f t="shared" si="6"/>
        <v xml:space="preserve"> </v>
      </c>
      <c r="R16" s="69"/>
    </row>
    <row r="17" spans="1:18" ht="74.400000000000006" x14ac:dyDescent="0.3">
      <c r="A17" s="59"/>
      <c r="B17" s="70">
        <v>11</v>
      </c>
      <c r="C17" s="71" t="s">
        <v>14</v>
      </c>
      <c r="D17" s="72">
        <v>20</v>
      </c>
      <c r="E17" s="73" t="s">
        <v>8</v>
      </c>
      <c r="F17" s="74" t="s">
        <v>71</v>
      </c>
      <c r="G17" s="75"/>
      <c r="H17" s="75"/>
      <c r="I17" s="75"/>
      <c r="J17" s="6">
        <f t="shared" si="0"/>
        <v>480</v>
      </c>
      <c r="K17" s="6">
        <f t="shared" si="1"/>
        <v>528</v>
      </c>
      <c r="L17" s="6">
        <v>24</v>
      </c>
      <c r="M17" s="6">
        <f t="shared" si="4"/>
        <v>26.400000000000002</v>
      </c>
      <c r="N17" s="38"/>
      <c r="O17" s="39">
        <f t="shared" ref="O17:O80" si="7">D17*N17</f>
        <v>0</v>
      </c>
      <c r="P17" s="40" t="str">
        <f t="shared" ref="P17:P80" si="8">IF(ISNUMBER(N17), IF(N17&gt;M17,"NEVYHOVUJE","VYHOVUJE")," ")</f>
        <v xml:space="preserve"> </v>
      </c>
      <c r="R17" s="69"/>
    </row>
    <row r="18" spans="1:18" ht="30" x14ac:dyDescent="0.3">
      <c r="A18" s="59"/>
      <c r="B18" s="70">
        <v>12</v>
      </c>
      <c r="C18" s="71" t="s">
        <v>15</v>
      </c>
      <c r="D18" s="72">
        <v>20</v>
      </c>
      <c r="E18" s="73" t="s">
        <v>8</v>
      </c>
      <c r="F18" s="74" t="s">
        <v>72</v>
      </c>
      <c r="G18" s="75"/>
      <c r="H18" s="75"/>
      <c r="I18" s="75"/>
      <c r="J18" s="6">
        <f t="shared" si="0"/>
        <v>840</v>
      </c>
      <c r="K18" s="6">
        <f t="shared" si="1"/>
        <v>924</v>
      </c>
      <c r="L18" s="6">
        <v>42</v>
      </c>
      <c r="M18" s="6">
        <f t="shared" si="4"/>
        <v>46.2</v>
      </c>
      <c r="N18" s="35"/>
      <c r="O18" s="41">
        <f t="shared" si="7"/>
        <v>0</v>
      </c>
      <c r="P18" s="42" t="str">
        <f t="shared" si="8"/>
        <v xml:space="preserve"> </v>
      </c>
      <c r="R18" s="69"/>
    </row>
    <row r="19" spans="1:18" ht="30" x14ac:dyDescent="0.3">
      <c r="A19" s="59"/>
      <c r="B19" s="70">
        <v>13</v>
      </c>
      <c r="C19" s="71" t="s">
        <v>16</v>
      </c>
      <c r="D19" s="72">
        <v>20</v>
      </c>
      <c r="E19" s="73" t="s">
        <v>8</v>
      </c>
      <c r="F19" s="74" t="s">
        <v>17</v>
      </c>
      <c r="G19" s="75"/>
      <c r="H19" s="75"/>
      <c r="I19" s="75"/>
      <c r="J19" s="6">
        <f t="shared" si="0"/>
        <v>1640</v>
      </c>
      <c r="K19" s="6">
        <f t="shared" si="1"/>
        <v>1804</v>
      </c>
      <c r="L19" s="6">
        <v>82</v>
      </c>
      <c r="M19" s="6">
        <f t="shared" si="4"/>
        <v>90.2</v>
      </c>
      <c r="N19" s="38"/>
      <c r="O19" s="39">
        <f t="shared" si="7"/>
        <v>0</v>
      </c>
      <c r="P19" s="40" t="str">
        <f t="shared" si="8"/>
        <v xml:space="preserve"> </v>
      </c>
      <c r="R19" s="69"/>
    </row>
    <row r="20" spans="1:18" ht="44.4" x14ac:dyDescent="0.3">
      <c r="A20" s="59"/>
      <c r="B20" s="70">
        <v>14</v>
      </c>
      <c r="C20" s="71" t="s">
        <v>16</v>
      </c>
      <c r="D20" s="72">
        <v>20</v>
      </c>
      <c r="E20" s="73" t="s">
        <v>8</v>
      </c>
      <c r="F20" s="74" t="s">
        <v>82</v>
      </c>
      <c r="G20" s="75"/>
      <c r="H20" s="75"/>
      <c r="I20" s="75"/>
      <c r="J20" s="6">
        <f t="shared" si="0"/>
        <v>700</v>
      </c>
      <c r="K20" s="6">
        <f t="shared" si="1"/>
        <v>770</v>
      </c>
      <c r="L20" s="6">
        <v>35</v>
      </c>
      <c r="M20" s="6">
        <f t="shared" si="4"/>
        <v>38.5</v>
      </c>
      <c r="N20" s="38"/>
      <c r="O20" s="39">
        <f t="shared" si="7"/>
        <v>0</v>
      </c>
      <c r="P20" s="40" t="str">
        <f t="shared" si="8"/>
        <v xml:space="preserve"> </v>
      </c>
      <c r="R20" s="69"/>
    </row>
    <row r="21" spans="1:18" ht="15.6" x14ac:dyDescent="0.3">
      <c r="A21" s="59"/>
      <c r="B21" s="70">
        <v>15</v>
      </c>
      <c r="C21" s="71" t="s">
        <v>19</v>
      </c>
      <c r="D21" s="72">
        <v>20</v>
      </c>
      <c r="E21" s="73" t="s">
        <v>8</v>
      </c>
      <c r="F21" s="74" t="s">
        <v>81</v>
      </c>
      <c r="G21" s="75"/>
      <c r="H21" s="75"/>
      <c r="I21" s="75"/>
      <c r="J21" s="6">
        <f t="shared" si="0"/>
        <v>280</v>
      </c>
      <c r="K21" s="6">
        <f t="shared" si="1"/>
        <v>308.00000000000006</v>
      </c>
      <c r="L21" s="6">
        <v>14</v>
      </c>
      <c r="M21" s="6">
        <f t="shared" si="4"/>
        <v>15.400000000000002</v>
      </c>
      <c r="N21" s="35"/>
      <c r="O21" s="41">
        <f t="shared" si="7"/>
        <v>0</v>
      </c>
      <c r="P21" s="42" t="str">
        <f t="shared" si="8"/>
        <v xml:space="preserve"> </v>
      </c>
      <c r="R21" s="69"/>
    </row>
    <row r="22" spans="1:18" ht="30" x14ac:dyDescent="0.3">
      <c r="A22" s="59"/>
      <c r="B22" s="70">
        <v>16</v>
      </c>
      <c r="C22" s="71" t="s">
        <v>20</v>
      </c>
      <c r="D22" s="72">
        <v>20</v>
      </c>
      <c r="E22" s="73" t="s">
        <v>8</v>
      </c>
      <c r="F22" s="74" t="s">
        <v>80</v>
      </c>
      <c r="G22" s="75"/>
      <c r="H22" s="75"/>
      <c r="I22" s="75"/>
      <c r="J22" s="6">
        <f t="shared" si="0"/>
        <v>560</v>
      </c>
      <c r="K22" s="6">
        <f t="shared" si="1"/>
        <v>616.00000000000011</v>
      </c>
      <c r="L22" s="6">
        <v>28</v>
      </c>
      <c r="M22" s="6">
        <f t="shared" si="4"/>
        <v>30.800000000000004</v>
      </c>
      <c r="N22" s="38"/>
      <c r="O22" s="39">
        <f t="shared" si="7"/>
        <v>0</v>
      </c>
      <c r="P22" s="40" t="str">
        <f t="shared" si="8"/>
        <v xml:space="preserve"> </v>
      </c>
      <c r="R22" s="69"/>
    </row>
    <row r="23" spans="1:18" ht="30" x14ac:dyDescent="0.3">
      <c r="A23" s="59"/>
      <c r="B23" s="70">
        <v>17</v>
      </c>
      <c r="C23" s="71" t="s">
        <v>21</v>
      </c>
      <c r="D23" s="72">
        <v>20</v>
      </c>
      <c r="E23" s="73" t="s">
        <v>8</v>
      </c>
      <c r="F23" s="74" t="s">
        <v>79</v>
      </c>
      <c r="G23" s="75"/>
      <c r="H23" s="75"/>
      <c r="I23" s="75"/>
      <c r="J23" s="6">
        <f t="shared" si="0"/>
        <v>1600</v>
      </c>
      <c r="K23" s="6">
        <f t="shared" si="1"/>
        <v>1760</v>
      </c>
      <c r="L23" s="6">
        <v>80</v>
      </c>
      <c r="M23" s="6">
        <f t="shared" si="4"/>
        <v>88</v>
      </c>
      <c r="N23" s="38"/>
      <c r="O23" s="39">
        <f t="shared" si="7"/>
        <v>0</v>
      </c>
      <c r="P23" s="40" t="str">
        <f t="shared" si="8"/>
        <v xml:space="preserve"> </v>
      </c>
      <c r="R23" s="69"/>
    </row>
    <row r="24" spans="1:18" x14ac:dyDescent="0.3">
      <c r="A24" s="59"/>
      <c r="B24" s="70">
        <v>18</v>
      </c>
      <c r="C24" s="71" t="s">
        <v>22</v>
      </c>
      <c r="D24" s="72">
        <v>20</v>
      </c>
      <c r="E24" s="73" t="s">
        <v>8</v>
      </c>
      <c r="F24" s="74" t="s">
        <v>95</v>
      </c>
      <c r="G24" s="75"/>
      <c r="H24" s="75"/>
      <c r="I24" s="75"/>
      <c r="J24" s="6">
        <f t="shared" si="0"/>
        <v>120</v>
      </c>
      <c r="K24" s="6">
        <f t="shared" si="1"/>
        <v>132</v>
      </c>
      <c r="L24" s="6">
        <v>6</v>
      </c>
      <c r="M24" s="6">
        <f t="shared" si="4"/>
        <v>6.6000000000000005</v>
      </c>
      <c r="N24" s="35"/>
      <c r="O24" s="41">
        <f t="shared" si="7"/>
        <v>0</v>
      </c>
      <c r="P24" s="42" t="str">
        <f t="shared" si="8"/>
        <v xml:space="preserve"> </v>
      </c>
      <c r="R24" s="69"/>
    </row>
    <row r="25" spans="1:18" ht="31.2" x14ac:dyDescent="0.3">
      <c r="A25" s="59"/>
      <c r="B25" s="70">
        <v>19</v>
      </c>
      <c r="C25" s="71" t="s">
        <v>23</v>
      </c>
      <c r="D25" s="72">
        <v>20</v>
      </c>
      <c r="E25" s="73" t="s">
        <v>8</v>
      </c>
      <c r="F25" s="74" t="s">
        <v>78</v>
      </c>
      <c r="G25" s="75"/>
      <c r="H25" s="75"/>
      <c r="I25" s="75"/>
      <c r="J25" s="6">
        <f t="shared" si="0"/>
        <v>400</v>
      </c>
      <c r="K25" s="6">
        <f t="shared" si="1"/>
        <v>440</v>
      </c>
      <c r="L25" s="6">
        <v>20</v>
      </c>
      <c r="M25" s="6">
        <f t="shared" si="4"/>
        <v>22</v>
      </c>
      <c r="N25" s="38"/>
      <c r="O25" s="39">
        <f t="shared" si="7"/>
        <v>0</v>
      </c>
      <c r="P25" s="40" t="str">
        <f t="shared" si="8"/>
        <v xml:space="preserve"> </v>
      </c>
      <c r="R25" s="69"/>
    </row>
    <row r="26" spans="1:18" ht="44.4" x14ac:dyDescent="0.3">
      <c r="A26" s="59"/>
      <c r="B26" s="70">
        <v>20</v>
      </c>
      <c r="C26" s="71" t="s">
        <v>24</v>
      </c>
      <c r="D26" s="72">
        <v>6</v>
      </c>
      <c r="E26" s="73" t="s">
        <v>8</v>
      </c>
      <c r="F26" s="74" t="s">
        <v>77</v>
      </c>
      <c r="G26" s="75"/>
      <c r="H26" s="75"/>
      <c r="I26" s="75"/>
      <c r="J26" s="6">
        <f t="shared" si="0"/>
        <v>2244</v>
      </c>
      <c r="K26" s="6">
        <f t="shared" si="1"/>
        <v>2468.4</v>
      </c>
      <c r="L26" s="6">
        <v>374</v>
      </c>
      <c r="M26" s="6">
        <f t="shared" si="4"/>
        <v>411.40000000000003</v>
      </c>
      <c r="N26" s="38"/>
      <c r="O26" s="39">
        <f t="shared" si="7"/>
        <v>0</v>
      </c>
      <c r="P26" s="40" t="str">
        <f t="shared" si="8"/>
        <v xml:space="preserve"> </v>
      </c>
      <c r="R26" s="69"/>
    </row>
    <row r="27" spans="1:18" ht="44.4" x14ac:dyDescent="0.3">
      <c r="A27" s="59"/>
      <c r="B27" s="70">
        <v>21</v>
      </c>
      <c r="C27" s="71" t="s">
        <v>25</v>
      </c>
      <c r="D27" s="72">
        <v>50</v>
      </c>
      <c r="E27" s="73" t="s">
        <v>8</v>
      </c>
      <c r="F27" s="74" t="s">
        <v>75</v>
      </c>
      <c r="G27" s="75"/>
      <c r="H27" s="75"/>
      <c r="I27" s="75"/>
      <c r="J27" s="6">
        <f t="shared" si="0"/>
        <v>3250</v>
      </c>
      <c r="K27" s="6">
        <f t="shared" si="1"/>
        <v>3575</v>
      </c>
      <c r="L27" s="6">
        <v>65</v>
      </c>
      <c r="M27" s="6">
        <f t="shared" si="4"/>
        <v>71.5</v>
      </c>
      <c r="N27" s="35"/>
      <c r="O27" s="41">
        <f t="shared" si="7"/>
        <v>0</v>
      </c>
      <c r="P27" s="42" t="str">
        <f t="shared" si="8"/>
        <v xml:space="preserve"> </v>
      </c>
      <c r="R27" s="69"/>
    </row>
    <row r="28" spans="1:18" ht="102" x14ac:dyDescent="0.3">
      <c r="A28" s="59"/>
      <c r="B28" s="70">
        <v>22</v>
      </c>
      <c r="C28" s="71" t="s">
        <v>26</v>
      </c>
      <c r="D28" s="72">
        <v>20</v>
      </c>
      <c r="E28" s="73" t="s">
        <v>8</v>
      </c>
      <c r="F28" s="74" t="s">
        <v>76</v>
      </c>
      <c r="G28" s="75"/>
      <c r="H28" s="75"/>
      <c r="I28" s="75"/>
      <c r="J28" s="6">
        <f t="shared" si="0"/>
        <v>1400</v>
      </c>
      <c r="K28" s="6">
        <f t="shared" si="1"/>
        <v>1540</v>
      </c>
      <c r="L28" s="6">
        <v>70</v>
      </c>
      <c r="M28" s="6">
        <f t="shared" si="4"/>
        <v>77</v>
      </c>
      <c r="N28" s="38"/>
      <c r="O28" s="39">
        <f t="shared" si="7"/>
        <v>0</v>
      </c>
      <c r="P28" s="40" t="str">
        <f t="shared" si="8"/>
        <v xml:space="preserve"> </v>
      </c>
      <c r="R28" s="69"/>
    </row>
    <row r="29" spans="1:18" ht="58.8" x14ac:dyDescent="0.3">
      <c r="A29" s="59"/>
      <c r="B29" s="70">
        <v>23</v>
      </c>
      <c r="C29" s="71" t="s">
        <v>27</v>
      </c>
      <c r="D29" s="72">
        <v>20</v>
      </c>
      <c r="E29" s="73" t="s">
        <v>8</v>
      </c>
      <c r="F29" s="74" t="s">
        <v>94</v>
      </c>
      <c r="G29" s="75"/>
      <c r="H29" s="75"/>
      <c r="I29" s="75"/>
      <c r="J29" s="6">
        <f t="shared" si="0"/>
        <v>10000</v>
      </c>
      <c r="K29" s="6">
        <f t="shared" si="1"/>
        <v>11000</v>
      </c>
      <c r="L29" s="6">
        <v>500</v>
      </c>
      <c r="M29" s="6">
        <f t="shared" si="4"/>
        <v>550</v>
      </c>
      <c r="N29" s="38"/>
      <c r="O29" s="39">
        <f t="shared" si="7"/>
        <v>0</v>
      </c>
      <c r="P29" s="40" t="str">
        <f t="shared" si="8"/>
        <v xml:space="preserve"> </v>
      </c>
      <c r="R29" s="69"/>
    </row>
    <row r="30" spans="1:18" ht="30" x14ac:dyDescent="0.3">
      <c r="A30" s="59"/>
      <c r="B30" s="70">
        <v>24</v>
      </c>
      <c r="C30" s="71" t="s">
        <v>28</v>
      </c>
      <c r="D30" s="72">
        <v>20</v>
      </c>
      <c r="E30" s="73" t="s">
        <v>8</v>
      </c>
      <c r="F30" s="74" t="s">
        <v>73</v>
      </c>
      <c r="G30" s="75"/>
      <c r="H30" s="75"/>
      <c r="I30" s="75"/>
      <c r="J30" s="6">
        <f t="shared" si="0"/>
        <v>1480</v>
      </c>
      <c r="K30" s="6">
        <f t="shared" si="1"/>
        <v>1628</v>
      </c>
      <c r="L30" s="6">
        <v>74</v>
      </c>
      <c r="M30" s="6">
        <f t="shared" si="4"/>
        <v>81.400000000000006</v>
      </c>
      <c r="N30" s="35"/>
      <c r="O30" s="41">
        <f t="shared" si="7"/>
        <v>0</v>
      </c>
      <c r="P30" s="42" t="str">
        <f t="shared" si="8"/>
        <v xml:space="preserve"> </v>
      </c>
      <c r="R30" s="69"/>
    </row>
    <row r="31" spans="1:18" ht="45.6" x14ac:dyDescent="0.3">
      <c r="A31" s="59"/>
      <c r="B31" s="70">
        <v>25</v>
      </c>
      <c r="C31" s="71" t="s">
        <v>28</v>
      </c>
      <c r="D31" s="72">
        <v>20</v>
      </c>
      <c r="E31" s="73" t="s">
        <v>8</v>
      </c>
      <c r="F31" s="74" t="s">
        <v>74</v>
      </c>
      <c r="G31" s="75"/>
      <c r="H31" s="75"/>
      <c r="I31" s="75"/>
      <c r="J31" s="6">
        <f t="shared" si="0"/>
        <v>1420</v>
      </c>
      <c r="K31" s="6">
        <f t="shared" si="1"/>
        <v>1562.0000000000002</v>
      </c>
      <c r="L31" s="6">
        <v>71</v>
      </c>
      <c r="M31" s="6">
        <f t="shared" si="4"/>
        <v>78.100000000000009</v>
      </c>
      <c r="N31" s="38"/>
      <c r="O31" s="39">
        <f t="shared" si="7"/>
        <v>0</v>
      </c>
      <c r="P31" s="40" t="str">
        <f t="shared" si="8"/>
        <v xml:space="preserve"> </v>
      </c>
      <c r="R31" s="69"/>
    </row>
    <row r="32" spans="1:18" ht="58.8" x14ac:dyDescent="0.3">
      <c r="A32" s="59"/>
      <c r="B32" s="70">
        <v>26</v>
      </c>
      <c r="C32" s="71" t="s">
        <v>29</v>
      </c>
      <c r="D32" s="72">
        <v>20</v>
      </c>
      <c r="E32" s="73" t="s">
        <v>8</v>
      </c>
      <c r="F32" s="74" t="s">
        <v>30</v>
      </c>
      <c r="G32" s="75"/>
      <c r="H32" s="75"/>
      <c r="I32" s="75"/>
      <c r="J32" s="6">
        <f t="shared" si="0"/>
        <v>820</v>
      </c>
      <c r="K32" s="6">
        <f t="shared" si="1"/>
        <v>902</v>
      </c>
      <c r="L32" s="6">
        <v>41</v>
      </c>
      <c r="M32" s="6">
        <f t="shared" si="4"/>
        <v>45.1</v>
      </c>
      <c r="N32" s="38"/>
      <c r="O32" s="39">
        <f t="shared" si="7"/>
        <v>0</v>
      </c>
      <c r="P32" s="40" t="str">
        <f t="shared" si="8"/>
        <v xml:space="preserve"> </v>
      </c>
      <c r="R32" s="69"/>
    </row>
    <row r="33" spans="1:18" ht="15.6" x14ac:dyDescent="0.3">
      <c r="A33" s="59"/>
      <c r="B33" s="70">
        <v>27</v>
      </c>
      <c r="C33" s="71" t="s">
        <v>31</v>
      </c>
      <c r="D33" s="72">
        <v>2</v>
      </c>
      <c r="E33" s="73" t="s">
        <v>18</v>
      </c>
      <c r="F33" s="74" t="s">
        <v>62</v>
      </c>
      <c r="G33" s="75"/>
      <c r="H33" s="75"/>
      <c r="I33" s="75"/>
      <c r="J33" s="6">
        <f t="shared" si="0"/>
        <v>140</v>
      </c>
      <c r="K33" s="6">
        <f t="shared" si="1"/>
        <v>154</v>
      </c>
      <c r="L33" s="6">
        <v>70</v>
      </c>
      <c r="M33" s="6">
        <f t="shared" si="4"/>
        <v>77</v>
      </c>
      <c r="N33" s="35"/>
      <c r="O33" s="41">
        <f t="shared" si="7"/>
        <v>0</v>
      </c>
      <c r="P33" s="42" t="str">
        <f t="shared" si="8"/>
        <v xml:space="preserve"> </v>
      </c>
      <c r="R33" s="69"/>
    </row>
    <row r="34" spans="1:18" ht="15.6" x14ac:dyDescent="0.3">
      <c r="A34" s="59"/>
      <c r="B34" s="70">
        <v>28</v>
      </c>
      <c r="C34" s="71" t="s">
        <v>32</v>
      </c>
      <c r="D34" s="72">
        <v>2</v>
      </c>
      <c r="E34" s="73" t="s">
        <v>18</v>
      </c>
      <c r="F34" s="74" t="s">
        <v>61</v>
      </c>
      <c r="G34" s="75"/>
      <c r="H34" s="75"/>
      <c r="I34" s="75"/>
      <c r="J34" s="6">
        <f t="shared" si="0"/>
        <v>140</v>
      </c>
      <c r="K34" s="6">
        <f t="shared" si="1"/>
        <v>154</v>
      </c>
      <c r="L34" s="6">
        <v>70</v>
      </c>
      <c r="M34" s="6">
        <f t="shared" si="4"/>
        <v>77</v>
      </c>
      <c r="N34" s="38"/>
      <c r="O34" s="39">
        <f t="shared" si="7"/>
        <v>0</v>
      </c>
      <c r="P34" s="40" t="str">
        <f t="shared" si="8"/>
        <v xml:space="preserve"> </v>
      </c>
      <c r="R34" s="69"/>
    </row>
    <row r="35" spans="1:18" ht="28.8" x14ac:dyDescent="0.3">
      <c r="A35" s="59"/>
      <c r="B35" s="70">
        <v>29</v>
      </c>
      <c r="C35" s="71" t="s">
        <v>34</v>
      </c>
      <c r="D35" s="72">
        <v>20</v>
      </c>
      <c r="E35" s="73" t="s">
        <v>33</v>
      </c>
      <c r="F35" s="74" t="s">
        <v>35</v>
      </c>
      <c r="G35" s="75"/>
      <c r="H35" s="75"/>
      <c r="I35" s="75"/>
      <c r="J35" s="6">
        <f t="shared" si="0"/>
        <v>500</v>
      </c>
      <c r="K35" s="6">
        <f t="shared" si="1"/>
        <v>550.00000000000011</v>
      </c>
      <c r="L35" s="6">
        <v>25</v>
      </c>
      <c r="M35" s="6">
        <f t="shared" si="4"/>
        <v>27.500000000000004</v>
      </c>
      <c r="N35" s="38"/>
      <c r="O35" s="39">
        <f t="shared" si="7"/>
        <v>0</v>
      </c>
      <c r="P35" s="40" t="str">
        <f t="shared" si="8"/>
        <v xml:space="preserve"> </v>
      </c>
      <c r="R35" s="69"/>
    </row>
    <row r="36" spans="1:18" ht="28.8" x14ac:dyDescent="0.3">
      <c r="A36" s="59"/>
      <c r="B36" s="70">
        <v>30</v>
      </c>
      <c r="C36" s="71" t="s">
        <v>36</v>
      </c>
      <c r="D36" s="72">
        <v>20</v>
      </c>
      <c r="E36" s="73" t="s">
        <v>33</v>
      </c>
      <c r="F36" s="74" t="s">
        <v>37</v>
      </c>
      <c r="G36" s="75"/>
      <c r="H36" s="75"/>
      <c r="I36" s="75"/>
      <c r="J36" s="6">
        <f t="shared" si="0"/>
        <v>500</v>
      </c>
      <c r="K36" s="6">
        <f t="shared" si="1"/>
        <v>550.00000000000011</v>
      </c>
      <c r="L36" s="6">
        <v>25</v>
      </c>
      <c r="M36" s="6">
        <f t="shared" si="4"/>
        <v>27.500000000000004</v>
      </c>
      <c r="N36" s="35"/>
      <c r="O36" s="41">
        <f t="shared" si="7"/>
        <v>0</v>
      </c>
      <c r="P36" s="42" t="str">
        <f t="shared" si="8"/>
        <v xml:space="preserve"> </v>
      </c>
      <c r="R36" s="69"/>
    </row>
    <row r="37" spans="1:18" ht="31.2" x14ac:dyDescent="0.3">
      <c r="A37" s="59"/>
      <c r="B37" s="70">
        <v>31</v>
      </c>
      <c r="C37" s="71" t="s">
        <v>38</v>
      </c>
      <c r="D37" s="72">
        <v>50</v>
      </c>
      <c r="E37" s="73" t="s">
        <v>18</v>
      </c>
      <c r="F37" s="74" t="s">
        <v>60</v>
      </c>
      <c r="G37" s="75"/>
      <c r="H37" s="75"/>
      <c r="I37" s="75"/>
      <c r="J37" s="6">
        <f t="shared" si="0"/>
        <v>950</v>
      </c>
      <c r="K37" s="6">
        <f t="shared" si="1"/>
        <v>1045</v>
      </c>
      <c r="L37" s="6">
        <v>19</v>
      </c>
      <c r="M37" s="6">
        <f t="shared" si="4"/>
        <v>20.900000000000002</v>
      </c>
      <c r="N37" s="38"/>
      <c r="O37" s="39">
        <f t="shared" si="7"/>
        <v>0</v>
      </c>
      <c r="P37" s="40" t="str">
        <f t="shared" si="8"/>
        <v xml:space="preserve"> </v>
      </c>
      <c r="R37" s="69"/>
    </row>
    <row r="38" spans="1:18" ht="44.4" x14ac:dyDescent="0.3">
      <c r="A38" s="59"/>
      <c r="B38" s="70">
        <v>32</v>
      </c>
      <c r="C38" s="71" t="s">
        <v>41</v>
      </c>
      <c r="D38" s="72">
        <v>50</v>
      </c>
      <c r="E38" s="73" t="s">
        <v>40</v>
      </c>
      <c r="F38" s="74" t="s">
        <v>59</v>
      </c>
      <c r="G38" s="75"/>
      <c r="H38" s="75"/>
      <c r="I38" s="75"/>
      <c r="J38" s="6">
        <f t="shared" si="0"/>
        <v>925</v>
      </c>
      <c r="K38" s="6">
        <f t="shared" si="1"/>
        <v>1017.5000000000001</v>
      </c>
      <c r="L38" s="6">
        <v>18.5</v>
      </c>
      <c r="M38" s="6">
        <f t="shared" si="4"/>
        <v>20.350000000000001</v>
      </c>
      <c r="N38" s="38"/>
      <c r="O38" s="39">
        <f t="shared" si="7"/>
        <v>0</v>
      </c>
      <c r="P38" s="40" t="str">
        <f t="shared" si="8"/>
        <v xml:space="preserve"> </v>
      </c>
      <c r="R38" s="69"/>
    </row>
    <row r="39" spans="1:18" ht="15.6" x14ac:dyDescent="0.3">
      <c r="A39" s="59"/>
      <c r="B39" s="70">
        <v>33</v>
      </c>
      <c r="C39" s="71" t="s">
        <v>39</v>
      </c>
      <c r="D39" s="72">
        <v>50</v>
      </c>
      <c r="E39" s="73" t="s">
        <v>40</v>
      </c>
      <c r="F39" s="74" t="s">
        <v>58</v>
      </c>
      <c r="G39" s="75"/>
      <c r="H39" s="75"/>
      <c r="I39" s="75"/>
      <c r="J39" s="6">
        <f t="shared" ref="J39:J70" si="9">D39*L39</f>
        <v>1275</v>
      </c>
      <c r="K39" s="6">
        <f t="shared" ref="K39:K70" si="10">D39*M39</f>
        <v>1402.5</v>
      </c>
      <c r="L39" s="6">
        <v>25.5</v>
      </c>
      <c r="M39" s="6">
        <f t="shared" si="4"/>
        <v>28.05</v>
      </c>
      <c r="N39" s="35"/>
      <c r="O39" s="41">
        <f t="shared" si="7"/>
        <v>0</v>
      </c>
      <c r="P39" s="42" t="str">
        <f t="shared" si="8"/>
        <v xml:space="preserve"> </v>
      </c>
      <c r="R39" s="69"/>
    </row>
    <row r="40" spans="1:18" ht="31.2" x14ac:dyDescent="0.3">
      <c r="A40" s="59"/>
      <c r="B40" s="70">
        <v>34</v>
      </c>
      <c r="C40" s="71" t="s">
        <v>42</v>
      </c>
      <c r="D40" s="72">
        <v>50</v>
      </c>
      <c r="E40" s="73" t="s">
        <v>40</v>
      </c>
      <c r="F40" s="74" t="s">
        <v>57</v>
      </c>
      <c r="G40" s="75"/>
      <c r="H40" s="75"/>
      <c r="I40" s="75"/>
      <c r="J40" s="6">
        <f t="shared" si="9"/>
        <v>3750</v>
      </c>
      <c r="K40" s="6">
        <f t="shared" si="10"/>
        <v>4125</v>
      </c>
      <c r="L40" s="6">
        <v>75</v>
      </c>
      <c r="M40" s="6">
        <f t="shared" si="4"/>
        <v>82.5</v>
      </c>
      <c r="N40" s="38"/>
      <c r="O40" s="39">
        <f t="shared" si="7"/>
        <v>0</v>
      </c>
      <c r="P40" s="40" t="str">
        <f t="shared" si="8"/>
        <v xml:space="preserve"> </v>
      </c>
      <c r="R40" s="69"/>
    </row>
    <row r="41" spans="1:18" ht="30" x14ac:dyDescent="0.3">
      <c r="A41" s="59"/>
      <c r="B41" s="70">
        <v>35</v>
      </c>
      <c r="C41" s="71" t="s">
        <v>43</v>
      </c>
      <c r="D41" s="72">
        <v>50</v>
      </c>
      <c r="E41" s="73" t="s">
        <v>44</v>
      </c>
      <c r="F41" s="74" t="s">
        <v>45</v>
      </c>
      <c r="G41" s="75"/>
      <c r="H41" s="75"/>
      <c r="I41" s="75"/>
      <c r="J41" s="6">
        <f t="shared" si="9"/>
        <v>675</v>
      </c>
      <c r="K41" s="6">
        <f t="shared" si="10"/>
        <v>742.50000000000011</v>
      </c>
      <c r="L41" s="6">
        <v>13.5</v>
      </c>
      <c r="M41" s="6">
        <f t="shared" si="4"/>
        <v>14.850000000000001</v>
      </c>
      <c r="N41" s="38"/>
      <c r="O41" s="39">
        <f t="shared" si="7"/>
        <v>0</v>
      </c>
      <c r="P41" s="40" t="str">
        <f t="shared" si="8"/>
        <v xml:space="preserve"> </v>
      </c>
      <c r="R41" s="69"/>
    </row>
    <row r="42" spans="1:18" x14ac:dyDescent="0.3">
      <c r="A42" s="59"/>
      <c r="B42" s="70">
        <v>36</v>
      </c>
      <c r="C42" s="71" t="s">
        <v>46</v>
      </c>
      <c r="D42" s="72">
        <v>10</v>
      </c>
      <c r="E42" s="73" t="s">
        <v>8</v>
      </c>
      <c r="F42" s="74" t="s">
        <v>85</v>
      </c>
      <c r="G42" s="75"/>
      <c r="H42" s="75"/>
      <c r="I42" s="75"/>
      <c r="J42" s="6">
        <f t="shared" si="9"/>
        <v>300</v>
      </c>
      <c r="K42" s="6">
        <f t="shared" si="10"/>
        <v>330</v>
      </c>
      <c r="L42" s="6">
        <v>30</v>
      </c>
      <c r="M42" s="6">
        <f t="shared" si="4"/>
        <v>33</v>
      </c>
      <c r="N42" s="35"/>
      <c r="O42" s="41">
        <f t="shared" si="7"/>
        <v>0</v>
      </c>
      <c r="P42" s="42" t="str">
        <f t="shared" si="8"/>
        <v xml:space="preserve"> </v>
      </c>
      <c r="R42" s="69"/>
    </row>
    <row r="43" spans="1:18" x14ac:dyDescent="0.3">
      <c r="A43" s="59"/>
      <c r="B43" s="70">
        <v>37</v>
      </c>
      <c r="C43" s="71" t="s">
        <v>47</v>
      </c>
      <c r="D43" s="72">
        <v>10</v>
      </c>
      <c r="E43" s="73" t="s">
        <v>8</v>
      </c>
      <c r="F43" s="74" t="s">
        <v>86</v>
      </c>
      <c r="G43" s="75"/>
      <c r="H43" s="75"/>
      <c r="I43" s="75"/>
      <c r="J43" s="6">
        <f t="shared" si="9"/>
        <v>590</v>
      </c>
      <c r="K43" s="6">
        <f t="shared" si="10"/>
        <v>649</v>
      </c>
      <c r="L43" s="6">
        <v>59</v>
      </c>
      <c r="M43" s="6">
        <f t="shared" si="4"/>
        <v>64.900000000000006</v>
      </c>
      <c r="N43" s="38"/>
      <c r="O43" s="39">
        <f t="shared" si="7"/>
        <v>0</v>
      </c>
      <c r="P43" s="40" t="str">
        <f t="shared" si="8"/>
        <v xml:space="preserve"> </v>
      </c>
      <c r="R43" s="69"/>
    </row>
    <row r="44" spans="1:18" ht="43.2" x14ac:dyDescent="0.3">
      <c r="A44" s="59"/>
      <c r="B44" s="70">
        <v>38</v>
      </c>
      <c r="C44" s="71" t="s">
        <v>48</v>
      </c>
      <c r="D44" s="72">
        <v>5</v>
      </c>
      <c r="E44" s="73" t="s">
        <v>8</v>
      </c>
      <c r="F44" s="74" t="s">
        <v>87</v>
      </c>
      <c r="G44" s="75"/>
      <c r="H44" s="75"/>
      <c r="I44" s="75"/>
      <c r="J44" s="6">
        <f t="shared" si="9"/>
        <v>280</v>
      </c>
      <c r="K44" s="6">
        <f t="shared" si="10"/>
        <v>308.00000000000006</v>
      </c>
      <c r="L44" s="6">
        <v>56</v>
      </c>
      <c r="M44" s="6">
        <f t="shared" si="4"/>
        <v>61.600000000000009</v>
      </c>
      <c r="N44" s="38"/>
      <c r="O44" s="39">
        <f t="shared" si="7"/>
        <v>0</v>
      </c>
      <c r="P44" s="40" t="str">
        <f t="shared" si="8"/>
        <v xml:space="preserve"> </v>
      </c>
      <c r="R44" s="69"/>
    </row>
    <row r="45" spans="1:18" ht="28.8" x14ac:dyDescent="0.3">
      <c r="A45" s="59"/>
      <c r="B45" s="70">
        <v>39</v>
      </c>
      <c r="C45" s="71" t="s">
        <v>49</v>
      </c>
      <c r="D45" s="72">
        <v>5</v>
      </c>
      <c r="E45" s="73" t="s">
        <v>8</v>
      </c>
      <c r="F45" s="74" t="s">
        <v>88</v>
      </c>
      <c r="G45" s="75"/>
      <c r="H45" s="75"/>
      <c r="I45" s="75"/>
      <c r="J45" s="6">
        <f t="shared" si="9"/>
        <v>182.5</v>
      </c>
      <c r="K45" s="6">
        <f t="shared" si="10"/>
        <v>200.75000000000003</v>
      </c>
      <c r="L45" s="6">
        <v>36.5</v>
      </c>
      <c r="M45" s="6">
        <f t="shared" si="4"/>
        <v>40.150000000000006</v>
      </c>
      <c r="N45" s="35"/>
      <c r="O45" s="41">
        <f t="shared" si="7"/>
        <v>0</v>
      </c>
      <c r="P45" s="42" t="str">
        <f t="shared" si="8"/>
        <v xml:space="preserve"> </v>
      </c>
      <c r="R45" s="69"/>
    </row>
    <row r="46" spans="1:18" x14ac:dyDescent="0.3">
      <c r="A46" s="59"/>
      <c r="B46" s="70">
        <v>40</v>
      </c>
      <c r="C46" s="71" t="s">
        <v>50</v>
      </c>
      <c r="D46" s="72">
        <v>10</v>
      </c>
      <c r="E46" s="73" t="s">
        <v>8</v>
      </c>
      <c r="F46" s="74" t="s">
        <v>89</v>
      </c>
      <c r="G46" s="75"/>
      <c r="H46" s="75"/>
      <c r="I46" s="75"/>
      <c r="J46" s="6">
        <f t="shared" si="9"/>
        <v>350</v>
      </c>
      <c r="K46" s="6">
        <f t="shared" si="10"/>
        <v>385</v>
      </c>
      <c r="L46" s="6">
        <v>35</v>
      </c>
      <c r="M46" s="6">
        <f t="shared" si="4"/>
        <v>38.5</v>
      </c>
      <c r="N46" s="38"/>
      <c r="O46" s="39">
        <f t="shared" si="7"/>
        <v>0</v>
      </c>
      <c r="P46" s="40" t="str">
        <f t="shared" si="8"/>
        <v xml:space="preserve"> </v>
      </c>
      <c r="R46" s="69"/>
    </row>
    <row r="47" spans="1:18" ht="28.8" x14ac:dyDescent="0.3">
      <c r="A47" s="59"/>
      <c r="B47" s="70">
        <v>41</v>
      </c>
      <c r="C47" s="71" t="s">
        <v>51</v>
      </c>
      <c r="D47" s="72">
        <v>50</v>
      </c>
      <c r="E47" s="73" t="s">
        <v>8</v>
      </c>
      <c r="F47" s="74" t="s">
        <v>90</v>
      </c>
      <c r="G47" s="75"/>
      <c r="H47" s="75"/>
      <c r="I47" s="75"/>
      <c r="J47" s="6">
        <f t="shared" si="9"/>
        <v>675</v>
      </c>
      <c r="K47" s="6">
        <f t="shared" si="10"/>
        <v>742.50000000000011</v>
      </c>
      <c r="L47" s="6">
        <v>13.5</v>
      </c>
      <c r="M47" s="6">
        <f t="shared" si="4"/>
        <v>14.850000000000001</v>
      </c>
      <c r="N47" s="38"/>
      <c r="O47" s="39">
        <f t="shared" si="7"/>
        <v>0</v>
      </c>
      <c r="P47" s="40" t="str">
        <f t="shared" si="8"/>
        <v xml:space="preserve"> </v>
      </c>
      <c r="R47" s="69"/>
    </row>
    <row r="48" spans="1:18" x14ac:dyDescent="0.3">
      <c r="A48" s="59"/>
      <c r="B48" s="70">
        <v>42</v>
      </c>
      <c r="C48" s="71" t="s">
        <v>52</v>
      </c>
      <c r="D48" s="72">
        <v>50</v>
      </c>
      <c r="E48" s="73" t="s">
        <v>8</v>
      </c>
      <c r="F48" s="74" t="s">
        <v>91</v>
      </c>
      <c r="G48" s="75"/>
      <c r="H48" s="75"/>
      <c r="I48" s="75"/>
      <c r="J48" s="6">
        <f t="shared" si="9"/>
        <v>600</v>
      </c>
      <c r="K48" s="6">
        <f t="shared" si="10"/>
        <v>660</v>
      </c>
      <c r="L48" s="6">
        <v>12</v>
      </c>
      <c r="M48" s="6">
        <f t="shared" si="4"/>
        <v>13.200000000000001</v>
      </c>
      <c r="N48" s="35"/>
      <c r="O48" s="41">
        <f t="shared" si="7"/>
        <v>0</v>
      </c>
      <c r="P48" s="42" t="str">
        <f t="shared" si="8"/>
        <v xml:space="preserve"> </v>
      </c>
      <c r="R48" s="69"/>
    </row>
    <row r="49" spans="1:18" x14ac:dyDescent="0.3">
      <c r="A49" s="59"/>
      <c r="B49" s="70">
        <v>43</v>
      </c>
      <c r="C49" s="71" t="s">
        <v>53</v>
      </c>
      <c r="D49" s="72">
        <v>50</v>
      </c>
      <c r="E49" s="73" t="s">
        <v>8</v>
      </c>
      <c r="F49" s="74" t="s">
        <v>92</v>
      </c>
      <c r="G49" s="75"/>
      <c r="H49" s="75"/>
      <c r="I49" s="75"/>
      <c r="J49" s="6">
        <f t="shared" si="9"/>
        <v>350</v>
      </c>
      <c r="K49" s="6">
        <f t="shared" si="10"/>
        <v>385.00000000000006</v>
      </c>
      <c r="L49" s="6">
        <v>7</v>
      </c>
      <c r="M49" s="6">
        <f t="shared" si="4"/>
        <v>7.7000000000000011</v>
      </c>
      <c r="N49" s="38"/>
      <c r="O49" s="39">
        <f t="shared" si="7"/>
        <v>0</v>
      </c>
      <c r="P49" s="40" t="str">
        <f t="shared" si="8"/>
        <v xml:space="preserve"> </v>
      </c>
      <c r="R49" s="69"/>
    </row>
    <row r="50" spans="1:18" ht="30" x14ac:dyDescent="0.3">
      <c r="A50" s="59"/>
      <c r="B50" s="70">
        <v>44</v>
      </c>
      <c r="C50" s="71" t="s">
        <v>54</v>
      </c>
      <c r="D50" s="72">
        <v>20</v>
      </c>
      <c r="E50" s="73" t="s">
        <v>18</v>
      </c>
      <c r="F50" s="74" t="s">
        <v>84</v>
      </c>
      <c r="G50" s="75"/>
      <c r="H50" s="75"/>
      <c r="I50" s="75"/>
      <c r="J50" s="6">
        <f t="shared" si="9"/>
        <v>200</v>
      </c>
      <c r="K50" s="6">
        <f t="shared" si="10"/>
        <v>220</v>
      </c>
      <c r="L50" s="6">
        <v>10</v>
      </c>
      <c r="M50" s="6">
        <f t="shared" si="4"/>
        <v>11</v>
      </c>
      <c r="N50" s="38"/>
      <c r="O50" s="39">
        <f t="shared" si="7"/>
        <v>0</v>
      </c>
      <c r="P50" s="40" t="str">
        <f t="shared" si="8"/>
        <v xml:space="preserve"> </v>
      </c>
      <c r="R50" s="69"/>
    </row>
    <row r="51" spans="1:18" ht="15.6" x14ac:dyDescent="0.3">
      <c r="A51" s="59"/>
      <c r="B51" s="70">
        <v>45</v>
      </c>
      <c r="C51" s="71" t="s">
        <v>55</v>
      </c>
      <c r="D51" s="72">
        <v>20</v>
      </c>
      <c r="E51" s="73" t="s">
        <v>8</v>
      </c>
      <c r="F51" s="74" t="s">
        <v>83</v>
      </c>
      <c r="G51" s="75"/>
      <c r="H51" s="75"/>
      <c r="I51" s="75"/>
      <c r="J51" s="6">
        <f t="shared" si="9"/>
        <v>180</v>
      </c>
      <c r="K51" s="6">
        <f t="shared" si="10"/>
        <v>198</v>
      </c>
      <c r="L51" s="6">
        <v>9</v>
      </c>
      <c r="M51" s="6">
        <f t="shared" si="4"/>
        <v>9.9</v>
      </c>
      <c r="N51" s="35"/>
      <c r="O51" s="41">
        <f t="shared" si="7"/>
        <v>0</v>
      </c>
      <c r="P51" s="42" t="str">
        <f t="shared" si="8"/>
        <v xml:space="preserve"> </v>
      </c>
      <c r="R51" s="69"/>
    </row>
    <row r="52" spans="1:18" ht="15" thickBot="1" x14ac:dyDescent="0.35">
      <c r="A52" s="59"/>
      <c r="B52" s="76">
        <v>46</v>
      </c>
      <c r="C52" s="77" t="s">
        <v>56</v>
      </c>
      <c r="D52" s="78">
        <v>20</v>
      </c>
      <c r="E52" s="79" t="s">
        <v>8</v>
      </c>
      <c r="F52" s="80" t="s">
        <v>93</v>
      </c>
      <c r="G52" s="81"/>
      <c r="H52" s="81"/>
      <c r="I52" s="81"/>
      <c r="J52" s="15">
        <f t="shared" si="9"/>
        <v>600</v>
      </c>
      <c r="K52" s="15">
        <f t="shared" si="10"/>
        <v>660</v>
      </c>
      <c r="L52" s="15">
        <v>30</v>
      </c>
      <c r="M52" s="15">
        <f t="shared" si="4"/>
        <v>33</v>
      </c>
      <c r="N52" s="43"/>
      <c r="O52" s="44">
        <f t="shared" si="7"/>
        <v>0</v>
      </c>
      <c r="P52" s="45" t="str">
        <f t="shared" si="8"/>
        <v xml:space="preserve"> </v>
      </c>
      <c r="R52" s="69"/>
    </row>
    <row r="53" spans="1:18" ht="44.4" thickTop="1" thickBot="1" x14ac:dyDescent="0.35">
      <c r="A53" s="62"/>
      <c r="B53" s="82">
        <v>47</v>
      </c>
      <c r="C53" s="83" t="s">
        <v>109</v>
      </c>
      <c r="D53" s="84">
        <v>40</v>
      </c>
      <c r="E53" s="85" t="s">
        <v>8</v>
      </c>
      <c r="F53" s="86" t="s">
        <v>110</v>
      </c>
      <c r="G53" s="87" t="s">
        <v>154</v>
      </c>
      <c r="H53" s="88" t="s">
        <v>155</v>
      </c>
      <c r="I53" s="88" t="s">
        <v>111</v>
      </c>
      <c r="J53" s="16">
        <f t="shared" si="9"/>
        <v>580</v>
      </c>
      <c r="K53" s="17">
        <f t="shared" si="10"/>
        <v>638</v>
      </c>
      <c r="L53" s="33">
        <v>14.5</v>
      </c>
      <c r="M53" s="16">
        <f t="shared" si="4"/>
        <v>15.950000000000001</v>
      </c>
      <c r="N53" s="43"/>
      <c r="O53" s="44">
        <f t="shared" si="7"/>
        <v>0</v>
      </c>
      <c r="P53" s="45" t="str">
        <f t="shared" si="8"/>
        <v xml:space="preserve"> </v>
      </c>
      <c r="Q53" s="89"/>
      <c r="R53" s="69"/>
    </row>
    <row r="54" spans="1:18" ht="30.6" thickTop="1" x14ac:dyDescent="0.3">
      <c r="A54" s="59"/>
      <c r="B54" s="63">
        <v>48</v>
      </c>
      <c r="C54" s="90" t="s">
        <v>13</v>
      </c>
      <c r="D54" s="65">
        <v>5</v>
      </c>
      <c r="E54" s="65" t="s">
        <v>8</v>
      </c>
      <c r="F54" s="91" t="s">
        <v>69</v>
      </c>
      <c r="G54" s="68" t="s">
        <v>154</v>
      </c>
      <c r="H54" s="68" t="s">
        <v>112</v>
      </c>
      <c r="I54" s="68" t="s">
        <v>113</v>
      </c>
      <c r="J54" s="5">
        <f t="shared" si="9"/>
        <v>180</v>
      </c>
      <c r="K54" s="5">
        <f t="shared" si="10"/>
        <v>198</v>
      </c>
      <c r="L54" s="5">
        <v>36</v>
      </c>
      <c r="M54" s="5">
        <f t="shared" si="4"/>
        <v>39.6</v>
      </c>
      <c r="N54" s="35"/>
      <c r="O54" s="41">
        <f t="shared" si="7"/>
        <v>0</v>
      </c>
      <c r="P54" s="42" t="str">
        <f t="shared" si="8"/>
        <v xml:space="preserve"> </v>
      </c>
      <c r="R54" s="69"/>
    </row>
    <row r="55" spans="1:18" ht="37.5" customHeight="1" x14ac:dyDescent="0.3">
      <c r="A55" s="59"/>
      <c r="B55" s="70">
        <v>49</v>
      </c>
      <c r="C55" s="92" t="s">
        <v>43</v>
      </c>
      <c r="D55" s="72">
        <v>10</v>
      </c>
      <c r="E55" s="72" t="s">
        <v>44</v>
      </c>
      <c r="F55" s="93" t="s">
        <v>45</v>
      </c>
      <c r="G55" s="75"/>
      <c r="H55" s="75"/>
      <c r="I55" s="75"/>
      <c r="J55" s="6">
        <f t="shared" si="9"/>
        <v>135</v>
      </c>
      <c r="K55" s="6">
        <f t="shared" si="10"/>
        <v>148.5</v>
      </c>
      <c r="L55" s="6">
        <v>13.5</v>
      </c>
      <c r="M55" s="6">
        <f t="shared" si="4"/>
        <v>14.850000000000001</v>
      </c>
      <c r="N55" s="38"/>
      <c r="O55" s="39">
        <f t="shared" si="7"/>
        <v>0</v>
      </c>
      <c r="P55" s="40" t="str">
        <f t="shared" si="8"/>
        <v xml:space="preserve"> </v>
      </c>
      <c r="R55" s="69"/>
    </row>
    <row r="56" spans="1:18" ht="33.75" customHeight="1" thickBot="1" x14ac:dyDescent="0.35">
      <c r="A56" s="59"/>
      <c r="B56" s="76">
        <v>50</v>
      </c>
      <c r="C56" s="94" t="s">
        <v>114</v>
      </c>
      <c r="D56" s="78">
        <v>5</v>
      </c>
      <c r="E56" s="78" t="s">
        <v>8</v>
      </c>
      <c r="F56" s="95" t="s">
        <v>115</v>
      </c>
      <c r="G56" s="81"/>
      <c r="H56" s="81"/>
      <c r="I56" s="81"/>
      <c r="J56" s="15">
        <f t="shared" si="9"/>
        <v>182.5</v>
      </c>
      <c r="K56" s="15">
        <f t="shared" si="10"/>
        <v>200.75000000000003</v>
      </c>
      <c r="L56" s="15">
        <v>36.5</v>
      </c>
      <c r="M56" s="15">
        <f t="shared" si="4"/>
        <v>40.150000000000006</v>
      </c>
      <c r="N56" s="43"/>
      <c r="O56" s="44">
        <f t="shared" si="7"/>
        <v>0</v>
      </c>
      <c r="P56" s="45" t="str">
        <f t="shared" si="8"/>
        <v xml:space="preserve"> </v>
      </c>
      <c r="R56" s="69"/>
    </row>
    <row r="57" spans="1:18" ht="59.4" thickTop="1" x14ac:dyDescent="0.3">
      <c r="A57" s="59"/>
      <c r="B57" s="63">
        <v>51</v>
      </c>
      <c r="C57" s="90" t="s">
        <v>9</v>
      </c>
      <c r="D57" s="65">
        <v>5</v>
      </c>
      <c r="E57" s="65" t="s">
        <v>8</v>
      </c>
      <c r="F57" s="91" t="s">
        <v>96</v>
      </c>
      <c r="G57" s="68" t="s">
        <v>154</v>
      </c>
      <c r="H57" s="68" t="s">
        <v>116</v>
      </c>
      <c r="I57" s="68" t="s">
        <v>117</v>
      </c>
      <c r="J57" s="5">
        <f t="shared" si="9"/>
        <v>550</v>
      </c>
      <c r="K57" s="5">
        <f t="shared" si="10"/>
        <v>605.00000000000011</v>
      </c>
      <c r="L57" s="5">
        <v>110</v>
      </c>
      <c r="M57" s="5">
        <f t="shared" si="4"/>
        <v>121.00000000000001</v>
      </c>
      <c r="N57" s="35"/>
      <c r="O57" s="41">
        <f t="shared" si="7"/>
        <v>0</v>
      </c>
      <c r="P57" s="42" t="str">
        <f t="shared" si="8"/>
        <v xml:space="preserve"> </v>
      </c>
      <c r="R57" s="69"/>
    </row>
    <row r="58" spans="1:18" ht="44.4" x14ac:dyDescent="0.3">
      <c r="A58" s="59"/>
      <c r="B58" s="70">
        <v>52</v>
      </c>
      <c r="C58" s="92" t="s">
        <v>12</v>
      </c>
      <c r="D58" s="72">
        <v>150</v>
      </c>
      <c r="E58" s="72" t="s">
        <v>8</v>
      </c>
      <c r="F58" s="93" t="s">
        <v>68</v>
      </c>
      <c r="G58" s="75"/>
      <c r="H58" s="75"/>
      <c r="I58" s="75"/>
      <c r="J58" s="6">
        <f t="shared" si="9"/>
        <v>7200</v>
      </c>
      <c r="K58" s="6">
        <f t="shared" si="10"/>
        <v>7920.0000000000009</v>
      </c>
      <c r="L58" s="6">
        <v>48</v>
      </c>
      <c r="M58" s="6">
        <f t="shared" si="4"/>
        <v>52.800000000000004</v>
      </c>
      <c r="N58" s="38"/>
      <c r="O58" s="39">
        <f t="shared" si="7"/>
        <v>0</v>
      </c>
      <c r="P58" s="40" t="str">
        <f t="shared" si="8"/>
        <v xml:space="preserve"> </v>
      </c>
      <c r="R58" s="69"/>
    </row>
    <row r="59" spans="1:18" ht="44.4" x14ac:dyDescent="0.3">
      <c r="A59" s="59"/>
      <c r="B59" s="70">
        <v>53</v>
      </c>
      <c r="C59" s="92" t="s">
        <v>16</v>
      </c>
      <c r="D59" s="72">
        <v>150</v>
      </c>
      <c r="E59" s="72" t="s">
        <v>8</v>
      </c>
      <c r="F59" s="93" t="s">
        <v>82</v>
      </c>
      <c r="G59" s="75"/>
      <c r="H59" s="75"/>
      <c r="I59" s="75"/>
      <c r="J59" s="6">
        <f t="shared" si="9"/>
        <v>5250</v>
      </c>
      <c r="K59" s="6">
        <f t="shared" si="10"/>
        <v>5775</v>
      </c>
      <c r="L59" s="6">
        <v>35</v>
      </c>
      <c r="M59" s="6">
        <f t="shared" si="4"/>
        <v>38.5</v>
      </c>
      <c r="N59" s="38"/>
      <c r="O59" s="39">
        <f t="shared" si="7"/>
        <v>0</v>
      </c>
      <c r="P59" s="40" t="str">
        <f t="shared" si="8"/>
        <v xml:space="preserve"> </v>
      </c>
      <c r="R59" s="69"/>
    </row>
    <row r="60" spans="1:18" ht="44.4" x14ac:dyDescent="0.3">
      <c r="A60" s="59"/>
      <c r="B60" s="70">
        <v>54</v>
      </c>
      <c r="C60" s="92" t="s">
        <v>16</v>
      </c>
      <c r="D60" s="72">
        <v>10</v>
      </c>
      <c r="E60" s="72" t="s">
        <v>8</v>
      </c>
      <c r="F60" s="93" t="s">
        <v>118</v>
      </c>
      <c r="G60" s="75"/>
      <c r="H60" s="75"/>
      <c r="I60" s="75"/>
      <c r="J60" s="6">
        <f t="shared" si="9"/>
        <v>390</v>
      </c>
      <c r="K60" s="6">
        <f t="shared" si="10"/>
        <v>429.00000000000006</v>
      </c>
      <c r="L60" s="6">
        <v>39</v>
      </c>
      <c r="M60" s="6">
        <f t="shared" si="4"/>
        <v>42.900000000000006</v>
      </c>
      <c r="N60" s="35"/>
      <c r="O60" s="41">
        <f t="shared" si="7"/>
        <v>0</v>
      </c>
      <c r="P60" s="42" t="str">
        <f t="shared" si="8"/>
        <v xml:space="preserve"> </v>
      </c>
      <c r="R60" s="69"/>
    </row>
    <row r="61" spans="1:18" ht="46.8" x14ac:dyDescent="0.3">
      <c r="A61" s="59"/>
      <c r="B61" s="70">
        <v>55</v>
      </c>
      <c r="C61" s="92" t="s">
        <v>19</v>
      </c>
      <c r="D61" s="72">
        <v>5</v>
      </c>
      <c r="E61" s="72" t="s">
        <v>18</v>
      </c>
      <c r="F61" s="93" t="s">
        <v>119</v>
      </c>
      <c r="G61" s="75"/>
      <c r="H61" s="75"/>
      <c r="I61" s="75"/>
      <c r="J61" s="6">
        <f t="shared" si="9"/>
        <v>1995</v>
      </c>
      <c r="K61" s="6">
        <f t="shared" si="10"/>
        <v>2194.5</v>
      </c>
      <c r="L61" s="6">
        <v>399</v>
      </c>
      <c r="M61" s="6">
        <f t="shared" si="4"/>
        <v>438.90000000000003</v>
      </c>
      <c r="N61" s="38"/>
      <c r="O61" s="39">
        <f t="shared" si="7"/>
        <v>0</v>
      </c>
      <c r="P61" s="40" t="str">
        <f t="shared" si="8"/>
        <v xml:space="preserve"> </v>
      </c>
      <c r="R61" s="69"/>
    </row>
    <row r="62" spans="1:18" ht="20.25" customHeight="1" x14ac:dyDescent="0.3">
      <c r="A62" s="59"/>
      <c r="B62" s="70">
        <v>56</v>
      </c>
      <c r="C62" s="92" t="s">
        <v>46</v>
      </c>
      <c r="D62" s="72">
        <v>10</v>
      </c>
      <c r="E62" s="72" t="s">
        <v>8</v>
      </c>
      <c r="F62" s="93" t="s">
        <v>85</v>
      </c>
      <c r="G62" s="75"/>
      <c r="H62" s="75"/>
      <c r="I62" s="75"/>
      <c r="J62" s="6">
        <f t="shared" si="9"/>
        <v>300</v>
      </c>
      <c r="K62" s="6">
        <f t="shared" si="10"/>
        <v>330</v>
      </c>
      <c r="L62" s="6">
        <v>30</v>
      </c>
      <c r="M62" s="6">
        <f t="shared" si="4"/>
        <v>33</v>
      </c>
      <c r="N62" s="38"/>
      <c r="O62" s="39">
        <f t="shared" si="7"/>
        <v>0</v>
      </c>
      <c r="P62" s="40" t="str">
        <f t="shared" si="8"/>
        <v xml:space="preserve"> </v>
      </c>
      <c r="R62" s="69"/>
    </row>
    <row r="63" spans="1:18" ht="18" customHeight="1" x14ac:dyDescent="0.3">
      <c r="A63" s="59"/>
      <c r="B63" s="70">
        <v>57</v>
      </c>
      <c r="C63" s="92" t="s">
        <v>120</v>
      </c>
      <c r="D63" s="72">
        <v>5</v>
      </c>
      <c r="E63" s="72" t="s">
        <v>8</v>
      </c>
      <c r="F63" s="93" t="s">
        <v>121</v>
      </c>
      <c r="G63" s="75"/>
      <c r="H63" s="75"/>
      <c r="I63" s="75"/>
      <c r="J63" s="6">
        <f t="shared" si="9"/>
        <v>340</v>
      </c>
      <c r="K63" s="6">
        <f t="shared" si="10"/>
        <v>374.00000000000006</v>
      </c>
      <c r="L63" s="6">
        <v>68</v>
      </c>
      <c r="M63" s="6">
        <f t="shared" si="4"/>
        <v>74.800000000000011</v>
      </c>
      <c r="N63" s="35"/>
      <c r="O63" s="41">
        <f t="shared" si="7"/>
        <v>0</v>
      </c>
      <c r="P63" s="42" t="str">
        <f t="shared" si="8"/>
        <v xml:space="preserve"> </v>
      </c>
      <c r="R63" s="69"/>
    </row>
    <row r="64" spans="1:18" ht="23.25" customHeight="1" x14ac:dyDescent="0.3">
      <c r="A64" s="59"/>
      <c r="B64" s="70">
        <v>58</v>
      </c>
      <c r="C64" s="92" t="s">
        <v>114</v>
      </c>
      <c r="D64" s="72">
        <v>20</v>
      </c>
      <c r="E64" s="72" t="s">
        <v>8</v>
      </c>
      <c r="F64" s="93" t="s">
        <v>115</v>
      </c>
      <c r="G64" s="75"/>
      <c r="H64" s="75"/>
      <c r="I64" s="75"/>
      <c r="J64" s="6">
        <f t="shared" si="9"/>
        <v>730</v>
      </c>
      <c r="K64" s="6">
        <f t="shared" si="10"/>
        <v>803.00000000000011</v>
      </c>
      <c r="L64" s="6">
        <v>36.5</v>
      </c>
      <c r="M64" s="6">
        <f t="shared" si="4"/>
        <v>40.150000000000006</v>
      </c>
      <c r="N64" s="38"/>
      <c r="O64" s="39">
        <f t="shared" si="7"/>
        <v>0</v>
      </c>
      <c r="P64" s="40" t="str">
        <f t="shared" si="8"/>
        <v xml:space="preserve"> </v>
      </c>
      <c r="R64" s="69"/>
    </row>
    <row r="65" spans="1:18" ht="20.25" customHeight="1" x14ac:dyDescent="0.3">
      <c r="A65" s="59"/>
      <c r="B65" s="70">
        <v>59</v>
      </c>
      <c r="C65" s="92" t="s">
        <v>52</v>
      </c>
      <c r="D65" s="72">
        <v>50</v>
      </c>
      <c r="E65" s="72" t="s">
        <v>8</v>
      </c>
      <c r="F65" s="93" t="s">
        <v>122</v>
      </c>
      <c r="G65" s="75"/>
      <c r="H65" s="75"/>
      <c r="I65" s="75"/>
      <c r="J65" s="6">
        <f t="shared" si="9"/>
        <v>550</v>
      </c>
      <c r="K65" s="6">
        <f t="shared" si="10"/>
        <v>605.00000000000011</v>
      </c>
      <c r="L65" s="6">
        <v>11</v>
      </c>
      <c r="M65" s="6">
        <f t="shared" si="4"/>
        <v>12.100000000000001</v>
      </c>
      <c r="N65" s="38"/>
      <c r="O65" s="39">
        <f t="shared" si="7"/>
        <v>0</v>
      </c>
      <c r="P65" s="40" t="str">
        <f t="shared" si="8"/>
        <v xml:space="preserve"> </v>
      </c>
      <c r="R65" s="69"/>
    </row>
    <row r="66" spans="1:18" x14ac:dyDescent="0.3">
      <c r="A66" s="59"/>
      <c r="B66" s="70">
        <v>60</v>
      </c>
      <c r="C66" s="92" t="s">
        <v>52</v>
      </c>
      <c r="D66" s="72">
        <v>10</v>
      </c>
      <c r="E66" s="72" t="s">
        <v>8</v>
      </c>
      <c r="F66" s="93" t="s">
        <v>91</v>
      </c>
      <c r="G66" s="75"/>
      <c r="H66" s="75"/>
      <c r="I66" s="75"/>
      <c r="J66" s="6">
        <f t="shared" si="9"/>
        <v>120</v>
      </c>
      <c r="K66" s="6">
        <f t="shared" si="10"/>
        <v>132</v>
      </c>
      <c r="L66" s="6">
        <v>12</v>
      </c>
      <c r="M66" s="6">
        <f t="shared" si="4"/>
        <v>13.200000000000001</v>
      </c>
      <c r="N66" s="35"/>
      <c r="O66" s="41">
        <f t="shared" si="7"/>
        <v>0</v>
      </c>
      <c r="P66" s="42" t="str">
        <f t="shared" si="8"/>
        <v xml:space="preserve"> </v>
      </c>
      <c r="R66" s="69"/>
    </row>
    <row r="67" spans="1:18" ht="18" customHeight="1" x14ac:dyDescent="0.3">
      <c r="A67" s="59"/>
      <c r="B67" s="70">
        <v>61</v>
      </c>
      <c r="C67" s="92" t="s">
        <v>123</v>
      </c>
      <c r="D67" s="72">
        <v>10</v>
      </c>
      <c r="E67" s="72" t="s">
        <v>8</v>
      </c>
      <c r="F67" s="93" t="s">
        <v>124</v>
      </c>
      <c r="G67" s="75"/>
      <c r="H67" s="75"/>
      <c r="I67" s="75"/>
      <c r="J67" s="6">
        <f t="shared" si="9"/>
        <v>195</v>
      </c>
      <c r="K67" s="6">
        <f t="shared" si="10"/>
        <v>214.50000000000003</v>
      </c>
      <c r="L67" s="6">
        <v>19.5</v>
      </c>
      <c r="M67" s="6">
        <f t="shared" si="4"/>
        <v>21.450000000000003</v>
      </c>
      <c r="N67" s="38"/>
      <c r="O67" s="39">
        <f t="shared" si="7"/>
        <v>0</v>
      </c>
      <c r="P67" s="40" t="str">
        <f t="shared" si="8"/>
        <v xml:space="preserve"> </v>
      </c>
      <c r="R67" s="69"/>
    </row>
    <row r="68" spans="1:18" ht="15" thickBot="1" x14ac:dyDescent="0.35">
      <c r="A68" s="59"/>
      <c r="B68" s="76">
        <v>62</v>
      </c>
      <c r="C68" s="94" t="s">
        <v>125</v>
      </c>
      <c r="D68" s="78">
        <v>5</v>
      </c>
      <c r="E68" s="78" t="s">
        <v>8</v>
      </c>
      <c r="F68" s="95" t="s">
        <v>126</v>
      </c>
      <c r="G68" s="81"/>
      <c r="H68" s="81"/>
      <c r="I68" s="81"/>
      <c r="J68" s="15">
        <f t="shared" si="9"/>
        <v>445</v>
      </c>
      <c r="K68" s="15">
        <f t="shared" si="10"/>
        <v>489.5</v>
      </c>
      <c r="L68" s="15">
        <v>89</v>
      </c>
      <c r="M68" s="15">
        <f t="shared" si="4"/>
        <v>97.9</v>
      </c>
      <c r="N68" s="43"/>
      <c r="O68" s="44">
        <f t="shared" si="7"/>
        <v>0</v>
      </c>
      <c r="P68" s="45" t="str">
        <f t="shared" si="8"/>
        <v xml:space="preserve"> </v>
      </c>
      <c r="R68" s="69"/>
    </row>
    <row r="69" spans="1:18" ht="45" thickTop="1" x14ac:dyDescent="0.3">
      <c r="A69" s="62"/>
      <c r="B69" s="63">
        <v>63</v>
      </c>
      <c r="C69" s="90" t="s">
        <v>3</v>
      </c>
      <c r="D69" s="65">
        <v>20</v>
      </c>
      <c r="E69" s="96" t="s">
        <v>4</v>
      </c>
      <c r="F69" s="91" t="s">
        <v>106</v>
      </c>
      <c r="G69" s="68" t="s">
        <v>154</v>
      </c>
      <c r="H69" s="68" t="s">
        <v>127</v>
      </c>
      <c r="I69" s="68" t="s">
        <v>128</v>
      </c>
      <c r="J69" s="5">
        <f t="shared" si="9"/>
        <v>290</v>
      </c>
      <c r="K69" s="5">
        <f t="shared" si="10"/>
        <v>319</v>
      </c>
      <c r="L69" s="5">
        <v>14.5</v>
      </c>
      <c r="M69" s="5">
        <f t="shared" si="4"/>
        <v>15.950000000000001</v>
      </c>
      <c r="N69" s="35"/>
      <c r="O69" s="41">
        <f t="shared" si="7"/>
        <v>0</v>
      </c>
      <c r="P69" s="42" t="str">
        <f t="shared" si="8"/>
        <v xml:space="preserve"> </v>
      </c>
      <c r="R69" s="69"/>
    </row>
    <row r="70" spans="1:18" ht="70.5" customHeight="1" x14ac:dyDescent="0.3">
      <c r="A70" s="59"/>
      <c r="B70" s="70">
        <v>64</v>
      </c>
      <c r="C70" s="92" t="s">
        <v>7</v>
      </c>
      <c r="D70" s="72">
        <v>10</v>
      </c>
      <c r="E70" s="97" t="s">
        <v>8</v>
      </c>
      <c r="F70" s="93" t="s">
        <v>64</v>
      </c>
      <c r="G70" s="75"/>
      <c r="H70" s="75"/>
      <c r="I70" s="75"/>
      <c r="J70" s="6">
        <f t="shared" si="9"/>
        <v>480</v>
      </c>
      <c r="K70" s="6">
        <f t="shared" si="10"/>
        <v>528</v>
      </c>
      <c r="L70" s="6">
        <v>48</v>
      </c>
      <c r="M70" s="6">
        <f t="shared" si="4"/>
        <v>52.800000000000004</v>
      </c>
      <c r="N70" s="38"/>
      <c r="O70" s="39">
        <f t="shared" si="7"/>
        <v>0</v>
      </c>
      <c r="P70" s="40" t="str">
        <f t="shared" si="8"/>
        <v xml:space="preserve"> </v>
      </c>
      <c r="R70" s="69"/>
    </row>
    <row r="71" spans="1:18" ht="30" x14ac:dyDescent="0.3">
      <c r="A71" s="59"/>
      <c r="B71" s="70">
        <v>65</v>
      </c>
      <c r="C71" s="92" t="s">
        <v>13</v>
      </c>
      <c r="D71" s="72">
        <v>10</v>
      </c>
      <c r="E71" s="97" t="s">
        <v>8</v>
      </c>
      <c r="F71" s="93" t="s">
        <v>129</v>
      </c>
      <c r="G71" s="75"/>
      <c r="H71" s="75"/>
      <c r="I71" s="75"/>
      <c r="J71" s="6">
        <f t="shared" ref="J71:J91" si="11">D71*L71</f>
        <v>250</v>
      </c>
      <c r="K71" s="6">
        <f t="shared" ref="K71:K91" si="12">D71*M71</f>
        <v>275.00000000000006</v>
      </c>
      <c r="L71" s="6">
        <v>25</v>
      </c>
      <c r="M71" s="6">
        <f t="shared" si="4"/>
        <v>27.500000000000004</v>
      </c>
      <c r="N71" s="38"/>
      <c r="O71" s="39">
        <f t="shared" si="7"/>
        <v>0</v>
      </c>
      <c r="P71" s="40" t="str">
        <f t="shared" si="8"/>
        <v xml:space="preserve"> </v>
      </c>
      <c r="R71" s="69"/>
    </row>
    <row r="72" spans="1:18" ht="30" x14ac:dyDescent="0.3">
      <c r="A72" s="59"/>
      <c r="B72" s="70">
        <v>66</v>
      </c>
      <c r="C72" s="92" t="s">
        <v>13</v>
      </c>
      <c r="D72" s="72">
        <v>30</v>
      </c>
      <c r="E72" s="97" t="s">
        <v>8</v>
      </c>
      <c r="F72" s="93" t="s">
        <v>69</v>
      </c>
      <c r="G72" s="75"/>
      <c r="H72" s="75"/>
      <c r="I72" s="75"/>
      <c r="J72" s="6">
        <f t="shared" si="11"/>
        <v>1080</v>
      </c>
      <c r="K72" s="6">
        <f t="shared" si="12"/>
        <v>1188</v>
      </c>
      <c r="L72" s="6">
        <v>36</v>
      </c>
      <c r="M72" s="6">
        <f t="shared" si="4"/>
        <v>39.6</v>
      </c>
      <c r="N72" s="35"/>
      <c r="O72" s="41">
        <f t="shared" si="7"/>
        <v>0</v>
      </c>
      <c r="P72" s="42" t="str">
        <f t="shared" si="8"/>
        <v xml:space="preserve"> </v>
      </c>
      <c r="R72" s="69"/>
    </row>
    <row r="73" spans="1:18" ht="44.4" x14ac:dyDescent="0.3">
      <c r="A73" s="59"/>
      <c r="B73" s="70">
        <v>67</v>
      </c>
      <c r="C73" s="92" t="s">
        <v>16</v>
      </c>
      <c r="D73" s="72">
        <v>10</v>
      </c>
      <c r="E73" s="97" t="s">
        <v>18</v>
      </c>
      <c r="F73" s="93" t="s">
        <v>130</v>
      </c>
      <c r="G73" s="75"/>
      <c r="H73" s="75"/>
      <c r="I73" s="75"/>
      <c r="J73" s="6">
        <f t="shared" si="11"/>
        <v>330</v>
      </c>
      <c r="K73" s="6">
        <f t="shared" si="12"/>
        <v>363.00000000000006</v>
      </c>
      <c r="L73" s="6">
        <v>33</v>
      </c>
      <c r="M73" s="6">
        <f t="shared" ref="M73:M91" si="13">L73*1.1</f>
        <v>36.300000000000004</v>
      </c>
      <c r="N73" s="38"/>
      <c r="O73" s="39">
        <f t="shared" si="7"/>
        <v>0</v>
      </c>
      <c r="P73" s="40" t="str">
        <f t="shared" si="8"/>
        <v xml:space="preserve"> </v>
      </c>
      <c r="R73" s="69"/>
    </row>
    <row r="74" spans="1:18" ht="30" x14ac:dyDescent="0.3">
      <c r="A74" s="59"/>
      <c r="B74" s="70">
        <v>68</v>
      </c>
      <c r="C74" s="92" t="s">
        <v>19</v>
      </c>
      <c r="D74" s="72">
        <v>20</v>
      </c>
      <c r="E74" s="97" t="s">
        <v>8</v>
      </c>
      <c r="F74" s="93" t="s">
        <v>131</v>
      </c>
      <c r="G74" s="75"/>
      <c r="H74" s="75"/>
      <c r="I74" s="75"/>
      <c r="J74" s="6">
        <f t="shared" si="11"/>
        <v>620</v>
      </c>
      <c r="K74" s="6">
        <f t="shared" si="12"/>
        <v>682</v>
      </c>
      <c r="L74" s="6">
        <v>31</v>
      </c>
      <c r="M74" s="6">
        <f t="shared" si="13"/>
        <v>34.1</v>
      </c>
      <c r="N74" s="38"/>
      <c r="O74" s="39">
        <f t="shared" si="7"/>
        <v>0</v>
      </c>
      <c r="P74" s="40" t="str">
        <f t="shared" si="8"/>
        <v xml:space="preserve"> </v>
      </c>
      <c r="R74" s="69"/>
    </row>
    <row r="75" spans="1:18" ht="30" x14ac:dyDescent="0.3">
      <c r="A75" s="59"/>
      <c r="B75" s="70">
        <v>69</v>
      </c>
      <c r="C75" s="92" t="s">
        <v>20</v>
      </c>
      <c r="D75" s="72">
        <v>20</v>
      </c>
      <c r="E75" s="97" t="s">
        <v>8</v>
      </c>
      <c r="F75" s="93" t="s">
        <v>80</v>
      </c>
      <c r="G75" s="75"/>
      <c r="H75" s="75"/>
      <c r="I75" s="75"/>
      <c r="J75" s="6">
        <f t="shared" si="11"/>
        <v>560</v>
      </c>
      <c r="K75" s="6">
        <f t="shared" si="12"/>
        <v>616.00000000000011</v>
      </c>
      <c r="L75" s="6">
        <v>28</v>
      </c>
      <c r="M75" s="6">
        <f t="shared" si="13"/>
        <v>30.800000000000004</v>
      </c>
      <c r="N75" s="35"/>
      <c r="O75" s="41">
        <f t="shared" si="7"/>
        <v>0</v>
      </c>
      <c r="P75" s="42" t="str">
        <f t="shared" si="8"/>
        <v xml:space="preserve"> </v>
      </c>
      <c r="R75" s="69"/>
    </row>
    <row r="76" spans="1:18" ht="54" customHeight="1" x14ac:dyDescent="0.3">
      <c r="A76" s="59"/>
      <c r="B76" s="70">
        <v>70</v>
      </c>
      <c r="C76" s="92" t="s">
        <v>24</v>
      </c>
      <c r="D76" s="72">
        <v>3</v>
      </c>
      <c r="E76" s="97" t="s">
        <v>8</v>
      </c>
      <c r="F76" s="93" t="s">
        <v>77</v>
      </c>
      <c r="G76" s="75"/>
      <c r="H76" s="75"/>
      <c r="I76" s="75"/>
      <c r="J76" s="6">
        <f t="shared" si="11"/>
        <v>1122</v>
      </c>
      <c r="K76" s="6">
        <f t="shared" si="12"/>
        <v>1234.2</v>
      </c>
      <c r="L76" s="6">
        <v>374</v>
      </c>
      <c r="M76" s="6">
        <f t="shared" si="13"/>
        <v>411.40000000000003</v>
      </c>
      <c r="N76" s="38"/>
      <c r="O76" s="39">
        <f t="shared" si="7"/>
        <v>0</v>
      </c>
      <c r="P76" s="40" t="str">
        <f t="shared" si="8"/>
        <v xml:space="preserve"> </v>
      </c>
      <c r="R76" s="69"/>
    </row>
    <row r="77" spans="1:18" ht="40.5" customHeight="1" x14ac:dyDescent="0.3">
      <c r="A77" s="59"/>
      <c r="B77" s="70">
        <v>71</v>
      </c>
      <c r="C77" s="92" t="s">
        <v>132</v>
      </c>
      <c r="D77" s="72">
        <v>10</v>
      </c>
      <c r="E77" s="97" t="s">
        <v>18</v>
      </c>
      <c r="F77" s="93" t="s">
        <v>133</v>
      </c>
      <c r="G77" s="75"/>
      <c r="H77" s="75"/>
      <c r="I77" s="75"/>
      <c r="J77" s="6">
        <f t="shared" si="11"/>
        <v>1950</v>
      </c>
      <c r="K77" s="6">
        <f t="shared" si="12"/>
        <v>2145.0000000000005</v>
      </c>
      <c r="L77" s="6">
        <v>195</v>
      </c>
      <c r="M77" s="6">
        <f t="shared" si="13"/>
        <v>214.50000000000003</v>
      </c>
      <c r="N77" s="38"/>
      <c r="O77" s="39">
        <f t="shared" si="7"/>
        <v>0</v>
      </c>
      <c r="P77" s="40" t="str">
        <f t="shared" si="8"/>
        <v xml:space="preserve"> </v>
      </c>
      <c r="R77" s="69"/>
    </row>
    <row r="78" spans="1:18" ht="42" customHeight="1" x14ac:dyDescent="0.3">
      <c r="A78" s="59"/>
      <c r="B78" s="70">
        <v>72</v>
      </c>
      <c r="C78" s="92" t="s">
        <v>134</v>
      </c>
      <c r="D78" s="72">
        <v>30</v>
      </c>
      <c r="E78" s="97" t="s">
        <v>40</v>
      </c>
      <c r="F78" s="93" t="s">
        <v>135</v>
      </c>
      <c r="G78" s="75"/>
      <c r="H78" s="75"/>
      <c r="I78" s="75"/>
      <c r="J78" s="6">
        <f t="shared" si="11"/>
        <v>3000</v>
      </c>
      <c r="K78" s="6">
        <f t="shared" si="12"/>
        <v>3300.0000000000005</v>
      </c>
      <c r="L78" s="6">
        <v>100</v>
      </c>
      <c r="M78" s="6">
        <f t="shared" si="13"/>
        <v>110.00000000000001</v>
      </c>
      <c r="N78" s="35"/>
      <c r="O78" s="41">
        <f t="shared" si="7"/>
        <v>0</v>
      </c>
      <c r="P78" s="42" t="str">
        <f t="shared" si="8"/>
        <v xml:space="preserve"> </v>
      </c>
      <c r="R78" s="69"/>
    </row>
    <row r="79" spans="1:18" ht="40.5" customHeight="1" x14ac:dyDescent="0.3">
      <c r="A79" s="59"/>
      <c r="B79" s="70">
        <v>73</v>
      </c>
      <c r="C79" s="92" t="s">
        <v>42</v>
      </c>
      <c r="D79" s="72">
        <v>40</v>
      </c>
      <c r="E79" s="97" t="s">
        <v>40</v>
      </c>
      <c r="F79" s="93" t="s">
        <v>57</v>
      </c>
      <c r="G79" s="75"/>
      <c r="H79" s="75"/>
      <c r="I79" s="75"/>
      <c r="J79" s="6">
        <f t="shared" si="11"/>
        <v>3000</v>
      </c>
      <c r="K79" s="6">
        <f t="shared" si="12"/>
        <v>3300</v>
      </c>
      <c r="L79" s="6">
        <v>75</v>
      </c>
      <c r="M79" s="6">
        <f t="shared" si="13"/>
        <v>82.5</v>
      </c>
      <c r="N79" s="38"/>
      <c r="O79" s="39">
        <f t="shared" si="7"/>
        <v>0</v>
      </c>
      <c r="P79" s="40" t="str">
        <f t="shared" si="8"/>
        <v xml:space="preserve"> </v>
      </c>
      <c r="R79" s="69"/>
    </row>
    <row r="80" spans="1:18" ht="33.75" customHeight="1" x14ac:dyDescent="0.3">
      <c r="A80" s="59"/>
      <c r="B80" s="70">
        <v>74</v>
      </c>
      <c r="C80" s="92" t="s">
        <v>136</v>
      </c>
      <c r="D80" s="72">
        <v>20</v>
      </c>
      <c r="E80" s="97" t="s">
        <v>18</v>
      </c>
      <c r="F80" s="93" t="s">
        <v>137</v>
      </c>
      <c r="G80" s="75"/>
      <c r="H80" s="75"/>
      <c r="I80" s="75"/>
      <c r="J80" s="6">
        <f t="shared" si="11"/>
        <v>300</v>
      </c>
      <c r="K80" s="6">
        <f t="shared" si="12"/>
        <v>330</v>
      </c>
      <c r="L80" s="6">
        <v>15</v>
      </c>
      <c r="M80" s="6">
        <f t="shared" si="13"/>
        <v>16.5</v>
      </c>
      <c r="N80" s="38"/>
      <c r="O80" s="39">
        <f t="shared" si="7"/>
        <v>0</v>
      </c>
      <c r="P80" s="40" t="str">
        <f t="shared" si="8"/>
        <v xml:space="preserve"> </v>
      </c>
      <c r="R80" s="69"/>
    </row>
    <row r="81" spans="1:18" ht="29.25" customHeight="1" x14ac:dyDescent="0.3">
      <c r="A81" s="59"/>
      <c r="B81" s="70">
        <v>75</v>
      </c>
      <c r="C81" s="92" t="s">
        <v>138</v>
      </c>
      <c r="D81" s="72">
        <v>5</v>
      </c>
      <c r="E81" s="97" t="s">
        <v>18</v>
      </c>
      <c r="F81" s="93" t="s">
        <v>139</v>
      </c>
      <c r="G81" s="75"/>
      <c r="H81" s="75"/>
      <c r="I81" s="75"/>
      <c r="J81" s="6">
        <f t="shared" si="11"/>
        <v>225</v>
      </c>
      <c r="K81" s="6">
        <f t="shared" si="12"/>
        <v>247.50000000000003</v>
      </c>
      <c r="L81" s="6">
        <v>45</v>
      </c>
      <c r="M81" s="6">
        <f t="shared" si="13"/>
        <v>49.500000000000007</v>
      </c>
      <c r="N81" s="35"/>
      <c r="O81" s="41">
        <f t="shared" ref="O81:O91" si="14">D81*N81</f>
        <v>0</v>
      </c>
      <c r="P81" s="42" t="str">
        <f t="shared" ref="P81:P91" si="15">IF(ISNUMBER(N81), IF(N81&gt;M81,"NEVYHOVUJE","VYHOVUJE")," ")</f>
        <v xml:space="preserve"> </v>
      </c>
      <c r="R81" s="69"/>
    </row>
    <row r="82" spans="1:18" x14ac:dyDescent="0.3">
      <c r="A82" s="59"/>
      <c r="B82" s="70">
        <v>76</v>
      </c>
      <c r="C82" s="92" t="s">
        <v>140</v>
      </c>
      <c r="D82" s="72">
        <v>24</v>
      </c>
      <c r="E82" s="97" t="s">
        <v>8</v>
      </c>
      <c r="F82" s="93" t="s">
        <v>141</v>
      </c>
      <c r="G82" s="75"/>
      <c r="H82" s="75"/>
      <c r="I82" s="75"/>
      <c r="J82" s="6">
        <f t="shared" si="11"/>
        <v>816</v>
      </c>
      <c r="K82" s="6">
        <f t="shared" si="12"/>
        <v>897.60000000000014</v>
      </c>
      <c r="L82" s="6">
        <v>34</v>
      </c>
      <c r="M82" s="6">
        <f t="shared" si="13"/>
        <v>37.400000000000006</v>
      </c>
      <c r="N82" s="38"/>
      <c r="O82" s="39">
        <f t="shared" si="14"/>
        <v>0</v>
      </c>
      <c r="P82" s="40" t="str">
        <f t="shared" si="15"/>
        <v xml:space="preserve"> </v>
      </c>
      <c r="R82" s="69"/>
    </row>
    <row r="83" spans="1:18" x14ac:dyDescent="0.3">
      <c r="A83" s="59"/>
      <c r="B83" s="70">
        <v>77</v>
      </c>
      <c r="C83" s="92" t="s">
        <v>52</v>
      </c>
      <c r="D83" s="72">
        <v>50</v>
      </c>
      <c r="E83" s="97" t="s">
        <v>8</v>
      </c>
      <c r="F83" s="93" t="s">
        <v>122</v>
      </c>
      <c r="G83" s="75"/>
      <c r="H83" s="75"/>
      <c r="I83" s="75"/>
      <c r="J83" s="6">
        <f t="shared" si="11"/>
        <v>550</v>
      </c>
      <c r="K83" s="6">
        <f t="shared" si="12"/>
        <v>605.00000000000011</v>
      </c>
      <c r="L83" s="6">
        <v>11</v>
      </c>
      <c r="M83" s="6">
        <f t="shared" si="13"/>
        <v>12.100000000000001</v>
      </c>
      <c r="N83" s="38"/>
      <c r="O83" s="39">
        <f t="shared" si="14"/>
        <v>0</v>
      </c>
      <c r="P83" s="40" t="str">
        <f t="shared" si="15"/>
        <v xml:space="preserve"> </v>
      </c>
      <c r="R83" s="69"/>
    </row>
    <row r="84" spans="1:18" x14ac:dyDescent="0.3">
      <c r="A84" s="59"/>
      <c r="B84" s="70">
        <v>78</v>
      </c>
      <c r="C84" s="92" t="s">
        <v>53</v>
      </c>
      <c r="D84" s="72">
        <v>50</v>
      </c>
      <c r="E84" s="97" t="s">
        <v>8</v>
      </c>
      <c r="F84" s="93" t="s">
        <v>92</v>
      </c>
      <c r="G84" s="75"/>
      <c r="H84" s="75"/>
      <c r="I84" s="75"/>
      <c r="J84" s="6">
        <f t="shared" si="11"/>
        <v>350</v>
      </c>
      <c r="K84" s="6">
        <f t="shared" si="12"/>
        <v>385.00000000000006</v>
      </c>
      <c r="L84" s="6">
        <v>7</v>
      </c>
      <c r="M84" s="6">
        <f t="shared" si="13"/>
        <v>7.7000000000000011</v>
      </c>
      <c r="N84" s="35"/>
      <c r="O84" s="41">
        <f t="shared" si="14"/>
        <v>0</v>
      </c>
      <c r="P84" s="42" t="str">
        <f t="shared" si="15"/>
        <v xml:space="preserve"> </v>
      </c>
      <c r="R84" s="69"/>
    </row>
    <row r="85" spans="1:18" x14ac:dyDescent="0.3">
      <c r="A85" s="59"/>
      <c r="B85" s="70">
        <v>79</v>
      </c>
      <c r="C85" s="92" t="s">
        <v>123</v>
      </c>
      <c r="D85" s="72">
        <v>10</v>
      </c>
      <c r="E85" s="97" t="s">
        <v>8</v>
      </c>
      <c r="F85" s="93" t="s">
        <v>124</v>
      </c>
      <c r="G85" s="75"/>
      <c r="H85" s="75"/>
      <c r="I85" s="75"/>
      <c r="J85" s="6">
        <f t="shared" si="11"/>
        <v>195</v>
      </c>
      <c r="K85" s="6">
        <f t="shared" si="12"/>
        <v>214.50000000000003</v>
      </c>
      <c r="L85" s="6">
        <v>19.5</v>
      </c>
      <c r="M85" s="6">
        <f t="shared" si="13"/>
        <v>21.450000000000003</v>
      </c>
      <c r="N85" s="38"/>
      <c r="O85" s="39">
        <f t="shared" si="14"/>
        <v>0</v>
      </c>
      <c r="P85" s="40" t="str">
        <f t="shared" si="15"/>
        <v xml:space="preserve"> </v>
      </c>
      <c r="R85" s="69"/>
    </row>
    <row r="86" spans="1:18" x14ac:dyDescent="0.3">
      <c r="A86" s="59"/>
      <c r="B86" s="70">
        <v>80</v>
      </c>
      <c r="C86" s="92" t="s">
        <v>142</v>
      </c>
      <c r="D86" s="72">
        <v>10</v>
      </c>
      <c r="E86" s="97" t="s">
        <v>8</v>
      </c>
      <c r="F86" s="93" t="s">
        <v>143</v>
      </c>
      <c r="G86" s="75"/>
      <c r="H86" s="75"/>
      <c r="I86" s="75"/>
      <c r="J86" s="6">
        <f t="shared" si="11"/>
        <v>320</v>
      </c>
      <c r="K86" s="6">
        <f t="shared" si="12"/>
        <v>352</v>
      </c>
      <c r="L86" s="6">
        <v>32</v>
      </c>
      <c r="M86" s="6">
        <f t="shared" si="13"/>
        <v>35.200000000000003</v>
      </c>
      <c r="N86" s="38"/>
      <c r="O86" s="39">
        <f t="shared" si="14"/>
        <v>0</v>
      </c>
      <c r="P86" s="40" t="str">
        <f t="shared" si="15"/>
        <v xml:space="preserve"> </v>
      </c>
      <c r="R86" s="69"/>
    </row>
    <row r="87" spans="1:18" x14ac:dyDescent="0.3">
      <c r="A87" s="59"/>
      <c r="B87" s="70">
        <v>81</v>
      </c>
      <c r="C87" s="92" t="s">
        <v>144</v>
      </c>
      <c r="D87" s="72">
        <v>10</v>
      </c>
      <c r="E87" s="97" t="s">
        <v>8</v>
      </c>
      <c r="F87" s="93" t="s">
        <v>145</v>
      </c>
      <c r="G87" s="75"/>
      <c r="H87" s="75"/>
      <c r="I87" s="75"/>
      <c r="J87" s="6">
        <f t="shared" si="11"/>
        <v>400</v>
      </c>
      <c r="K87" s="6">
        <f t="shared" si="12"/>
        <v>440</v>
      </c>
      <c r="L87" s="6">
        <v>40</v>
      </c>
      <c r="M87" s="6">
        <f t="shared" si="13"/>
        <v>44</v>
      </c>
      <c r="N87" s="35"/>
      <c r="O87" s="41">
        <f t="shared" si="14"/>
        <v>0</v>
      </c>
      <c r="P87" s="42" t="str">
        <f t="shared" si="15"/>
        <v xml:space="preserve"> </v>
      </c>
      <c r="R87" s="69"/>
    </row>
    <row r="88" spans="1:18" ht="24" customHeight="1" x14ac:dyDescent="0.3">
      <c r="A88" s="59"/>
      <c r="B88" s="70">
        <v>82</v>
      </c>
      <c r="C88" s="92" t="s">
        <v>146</v>
      </c>
      <c r="D88" s="72">
        <v>10</v>
      </c>
      <c r="E88" s="97" t="s">
        <v>18</v>
      </c>
      <c r="F88" s="93" t="s">
        <v>147</v>
      </c>
      <c r="G88" s="75"/>
      <c r="H88" s="75"/>
      <c r="I88" s="75"/>
      <c r="J88" s="6">
        <f t="shared" si="11"/>
        <v>400</v>
      </c>
      <c r="K88" s="6">
        <f t="shared" si="12"/>
        <v>440</v>
      </c>
      <c r="L88" s="6">
        <v>40</v>
      </c>
      <c r="M88" s="6">
        <f t="shared" si="13"/>
        <v>44</v>
      </c>
      <c r="N88" s="38"/>
      <c r="O88" s="39">
        <f t="shared" si="14"/>
        <v>0</v>
      </c>
      <c r="P88" s="40" t="str">
        <f t="shared" si="15"/>
        <v xml:space="preserve"> </v>
      </c>
      <c r="R88" s="69"/>
    </row>
    <row r="89" spans="1:18" ht="39" customHeight="1" x14ac:dyDescent="0.3">
      <c r="A89" s="59"/>
      <c r="B89" s="70">
        <v>83</v>
      </c>
      <c r="C89" s="92" t="s">
        <v>148</v>
      </c>
      <c r="D89" s="72">
        <v>15</v>
      </c>
      <c r="E89" s="97" t="s">
        <v>8</v>
      </c>
      <c r="F89" s="93" t="s">
        <v>149</v>
      </c>
      <c r="G89" s="75"/>
      <c r="H89" s="75"/>
      <c r="I89" s="75"/>
      <c r="J89" s="6">
        <f t="shared" si="11"/>
        <v>975</v>
      </c>
      <c r="K89" s="6">
        <f t="shared" si="12"/>
        <v>1072.5</v>
      </c>
      <c r="L89" s="6">
        <v>65</v>
      </c>
      <c r="M89" s="6">
        <f t="shared" si="13"/>
        <v>71.5</v>
      </c>
      <c r="N89" s="38"/>
      <c r="O89" s="39">
        <f t="shared" si="14"/>
        <v>0</v>
      </c>
      <c r="P89" s="40" t="str">
        <f t="shared" si="15"/>
        <v xml:space="preserve"> </v>
      </c>
      <c r="R89" s="69"/>
    </row>
    <row r="90" spans="1:18" ht="24.75" customHeight="1" x14ac:dyDescent="0.3">
      <c r="A90" s="59"/>
      <c r="B90" s="70">
        <v>84</v>
      </c>
      <c r="C90" s="92" t="s">
        <v>150</v>
      </c>
      <c r="D90" s="72">
        <v>10</v>
      </c>
      <c r="E90" s="97" t="s">
        <v>8</v>
      </c>
      <c r="F90" s="93" t="s">
        <v>151</v>
      </c>
      <c r="G90" s="75"/>
      <c r="H90" s="75"/>
      <c r="I90" s="75"/>
      <c r="J90" s="6">
        <f t="shared" si="11"/>
        <v>590</v>
      </c>
      <c r="K90" s="6">
        <f t="shared" si="12"/>
        <v>649</v>
      </c>
      <c r="L90" s="6">
        <v>59</v>
      </c>
      <c r="M90" s="6">
        <f t="shared" si="13"/>
        <v>64.900000000000006</v>
      </c>
      <c r="N90" s="35"/>
      <c r="O90" s="41">
        <f t="shared" si="14"/>
        <v>0</v>
      </c>
      <c r="P90" s="42" t="str">
        <f t="shared" si="15"/>
        <v xml:space="preserve"> </v>
      </c>
      <c r="R90" s="69"/>
    </row>
    <row r="91" spans="1:18" ht="15" thickBot="1" x14ac:dyDescent="0.35">
      <c r="A91" s="59"/>
      <c r="B91" s="76">
        <v>85</v>
      </c>
      <c r="C91" s="94" t="s">
        <v>152</v>
      </c>
      <c r="D91" s="78">
        <v>10</v>
      </c>
      <c r="E91" s="98" t="s">
        <v>8</v>
      </c>
      <c r="F91" s="95" t="s">
        <v>153</v>
      </c>
      <c r="G91" s="81"/>
      <c r="H91" s="81"/>
      <c r="I91" s="81"/>
      <c r="J91" s="15">
        <f t="shared" si="11"/>
        <v>900</v>
      </c>
      <c r="K91" s="15">
        <f t="shared" si="12"/>
        <v>990.00000000000011</v>
      </c>
      <c r="L91" s="15">
        <v>90</v>
      </c>
      <c r="M91" s="15">
        <f t="shared" si="13"/>
        <v>99.000000000000014</v>
      </c>
      <c r="N91" s="43"/>
      <c r="O91" s="44">
        <f t="shared" si="14"/>
        <v>0</v>
      </c>
      <c r="P91" s="45" t="str">
        <f t="shared" si="15"/>
        <v xml:space="preserve"> </v>
      </c>
      <c r="R91" s="69"/>
    </row>
    <row r="92" spans="1:18" ht="13.5" customHeight="1" thickTop="1" thickBot="1" x14ac:dyDescent="0.35">
      <c r="A92" s="99"/>
      <c r="B92" s="99"/>
      <c r="C92" s="100"/>
      <c r="D92" s="101"/>
      <c r="E92" s="101"/>
      <c r="F92" s="101"/>
      <c r="G92" s="101"/>
      <c r="H92" s="101"/>
      <c r="I92" s="101"/>
      <c r="J92" s="101"/>
      <c r="K92" s="99"/>
      <c r="L92" s="101"/>
      <c r="M92" s="102"/>
      <c r="N92" s="101"/>
      <c r="O92" s="102"/>
      <c r="P92" s="101"/>
      <c r="Q92" s="101"/>
    </row>
    <row r="93" spans="1:18" ht="60.75" customHeight="1" thickTop="1" thickBot="1" x14ac:dyDescent="0.35">
      <c r="A93" s="103"/>
      <c r="B93" s="49" t="s">
        <v>97</v>
      </c>
      <c r="C93" s="49"/>
      <c r="D93" s="49"/>
      <c r="E93" s="49"/>
      <c r="F93" s="49"/>
      <c r="G93" s="7"/>
      <c r="H93" s="104"/>
      <c r="I93" s="104"/>
      <c r="J93" s="104"/>
      <c r="K93" s="8"/>
      <c r="L93" s="46" t="s">
        <v>98</v>
      </c>
      <c r="M93" s="34" t="s">
        <v>99</v>
      </c>
      <c r="N93" s="57" t="s">
        <v>100</v>
      </c>
      <c r="O93" s="105"/>
      <c r="P93" s="106"/>
    </row>
    <row r="94" spans="1:18" ht="33" customHeight="1" thickTop="1" thickBot="1" x14ac:dyDescent="0.35">
      <c r="A94" s="103"/>
      <c r="B94" s="107" t="s">
        <v>101</v>
      </c>
      <c r="C94" s="107"/>
      <c r="D94" s="107"/>
      <c r="E94" s="107"/>
      <c r="F94" s="107"/>
      <c r="G94" s="108"/>
      <c r="H94" s="9"/>
      <c r="I94" s="9"/>
      <c r="J94" s="9"/>
      <c r="K94" s="10"/>
      <c r="L94" s="47">
        <f>SUM(J7:J91)</f>
        <v>107542</v>
      </c>
      <c r="M94" s="11">
        <f>SUM(K7:K91)</f>
        <v>118296.20000000001</v>
      </c>
      <c r="N94" s="48">
        <f>SUM(O7:O91)</f>
        <v>0</v>
      </c>
      <c r="O94" s="109"/>
      <c r="P94" s="110"/>
    </row>
    <row r="95" spans="1:18" ht="39.75" customHeight="1" thickTop="1" x14ac:dyDescent="0.3">
      <c r="A95" s="111"/>
      <c r="H95" s="12"/>
      <c r="I95" s="12"/>
      <c r="J95" s="12"/>
      <c r="K95" s="112"/>
      <c r="L95" s="112"/>
      <c r="M95" s="112"/>
      <c r="N95" s="103"/>
      <c r="O95" s="103"/>
      <c r="P95" s="103"/>
      <c r="Q95" s="103"/>
    </row>
    <row r="96" spans="1:18" ht="19.95" customHeight="1" x14ac:dyDescent="0.3">
      <c r="A96" s="111"/>
      <c r="H96" s="12"/>
      <c r="I96" s="12"/>
      <c r="J96" s="12"/>
      <c r="K96" s="112"/>
      <c r="L96" s="112"/>
      <c r="M96" s="13"/>
      <c r="N96" s="13"/>
      <c r="O96" s="13"/>
      <c r="P96" s="103"/>
      <c r="Q96" s="103"/>
    </row>
    <row r="97" spans="3:12" x14ac:dyDescent="0.3">
      <c r="C97" s="61"/>
      <c r="D97" s="1"/>
      <c r="E97" s="1"/>
      <c r="F97" s="1"/>
      <c r="G97" s="1"/>
      <c r="I97" s="1"/>
      <c r="J97" s="1"/>
      <c r="K97" s="1"/>
      <c r="L97" s="1"/>
    </row>
    <row r="98" spans="3:12" x14ac:dyDescent="0.3">
      <c r="C98" s="61"/>
      <c r="D98" s="1"/>
      <c r="E98" s="1"/>
      <c r="F98" s="1"/>
      <c r="G98" s="1"/>
      <c r="I98" s="1"/>
      <c r="J98" s="1"/>
      <c r="K98" s="1"/>
      <c r="L98" s="1"/>
    </row>
    <row r="99" spans="3:12" x14ac:dyDescent="0.3">
      <c r="C99" s="61"/>
      <c r="D99" s="1"/>
      <c r="E99" s="1"/>
      <c r="F99" s="1"/>
      <c r="G99" s="1"/>
      <c r="I99" s="1"/>
      <c r="J99" s="1"/>
      <c r="K99" s="1"/>
      <c r="L99" s="1"/>
    </row>
    <row r="100" spans="3:12" x14ac:dyDescent="0.3">
      <c r="C100" s="61"/>
      <c r="D100" s="1"/>
      <c r="E100" s="1"/>
      <c r="F100" s="1"/>
      <c r="G100" s="1"/>
      <c r="I100" s="1"/>
      <c r="J100" s="1"/>
      <c r="K100" s="1"/>
      <c r="L100" s="1"/>
    </row>
    <row r="101" spans="3:12" x14ac:dyDescent="0.3">
      <c r="C101" s="61"/>
      <c r="D101" s="1"/>
      <c r="E101" s="1"/>
      <c r="F101" s="1"/>
      <c r="G101" s="1"/>
      <c r="I101" s="1"/>
      <c r="J101" s="1"/>
      <c r="K101" s="1"/>
      <c r="L101" s="1"/>
    </row>
    <row r="102" spans="3:12" x14ac:dyDescent="0.3">
      <c r="C102" s="61"/>
      <c r="D102" s="1"/>
      <c r="E102" s="1"/>
      <c r="F102" s="1"/>
      <c r="G102" s="1"/>
      <c r="I102" s="1"/>
      <c r="J102" s="1"/>
      <c r="K102" s="1"/>
      <c r="L102" s="1"/>
    </row>
    <row r="103" spans="3:12" x14ac:dyDescent="0.3">
      <c r="C103" s="61"/>
      <c r="D103" s="1"/>
      <c r="E103" s="1"/>
      <c r="F103" s="1"/>
      <c r="G103" s="1"/>
      <c r="I103" s="1"/>
      <c r="J103" s="1"/>
      <c r="K103" s="1"/>
      <c r="L103" s="1"/>
    </row>
    <row r="104" spans="3:12" x14ac:dyDescent="0.3">
      <c r="C104" s="61"/>
      <c r="D104" s="1"/>
      <c r="E104" s="1"/>
      <c r="F104" s="1"/>
      <c r="G104" s="1"/>
      <c r="I104" s="1"/>
      <c r="J104" s="1"/>
      <c r="K104" s="1"/>
      <c r="L104" s="1"/>
    </row>
    <row r="105" spans="3:12" x14ac:dyDescent="0.3">
      <c r="C105" s="61"/>
      <c r="D105" s="1"/>
      <c r="E105" s="1"/>
      <c r="F105" s="1"/>
      <c r="G105" s="1"/>
      <c r="I105" s="1"/>
      <c r="J105" s="1"/>
      <c r="K105" s="1"/>
      <c r="L105" s="1"/>
    </row>
    <row r="106" spans="3:12" x14ac:dyDescent="0.3">
      <c r="C106" s="61"/>
      <c r="D106" s="1"/>
      <c r="E106" s="1"/>
      <c r="F106" s="1"/>
      <c r="G106" s="1"/>
      <c r="I106" s="1"/>
      <c r="J106" s="1"/>
      <c r="K106" s="1"/>
      <c r="L106" s="1"/>
    </row>
    <row r="107" spans="3:12" x14ac:dyDescent="0.3">
      <c r="C107" s="61"/>
      <c r="D107" s="1"/>
      <c r="E107" s="1"/>
      <c r="F107" s="1"/>
      <c r="G107" s="1"/>
      <c r="I107" s="1"/>
      <c r="J107" s="1"/>
      <c r="K107" s="1"/>
      <c r="L107" s="1"/>
    </row>
    <row r="108" spans="3:12" x14ac:dyDescent="0.3">
      <c r="C108" s="61"/>
      <c r="D108" s="1"/>
      <c r="E108" s="1"/>
      <c r="F108" s="1"/>
      <c r="G108" s="1"/>
      <c r="I108" s="1"/>
      <c r="J108" s="1"/>
      <c r="K108" s="1"/>
      <c r="L108" s="1"/>
    </row>
    <row r="109" spans="3:12" x14ac:dyDescent="0.3">
      <c r="C109" s="61"/>
      <c r="D109" s="1"/>
      <c r="E109" s="1"/>
      <c r="F109" s="1"/>
      <c r="G109" s="1"/>
      <c r="I109" s="1"/>
      <c r="J109" s="1"/>
      <c r="K109" s="1"/>
      <c r="L109" s="1"/>
    </row>
    <row r="110" spans="3:12" x14ac:dyDescent="0.3">
      <c r="C110" s="61"/>
      <c r="D110" s="1"/>
      <c r="E110" s="1"/>
      <c r="F110" s="1"/>
      <c r="G110" s="1"/>
      <c r="I110" s="1"/>
      <c r="J110" s="1"/>
      <c r="K110" s="1"/>
      <c r="L110" s="1"/>
    </row>
    <row r="111" spans="3:12" x14ac:dyDescent="0.3">
      <c r="C111" s="61"/>
      <c r="D111" s="1"/>
      <c r="E111" s="1"/>
      <c r="F111" s="1"/>
      <c r="G111" s="1"/>
      <c r="I111" s="1"/>
      <c r="J111" s="1"/>
      <c r="K111" s="1"/>
      <c r="L111" s="1"/>
    </row>
    <row r="112" spans="3:12" x14ac:dyDescent="0.3">
      <c r="C112" s="61"/>
      <c r="D112" s="1"/>
      <c r="E112" s="1"/>
      <c r="F112" s="1"/>
      <c r="G112" s="1"/>
      <c r="I112" s="1"/>
      <c r="J112" s="1"/>
      <c r="K112" s="1"/>
      <c r="L112" s="1"/>
    </row>
    <row r="113" spans="3:12" x14ac:dyDescent="0.3">
      <c r="C113" s="61"/>
      <c r="D113" s="1"/>
      <c r="E113" s="1"/>
      <c r="F113" s="1"/>
      <c r="G113" s="1"/>
      <c r="I113" s="1"/>
      <c r="J113" s="1"/>
      <c r="K113" s="1"/>
      <c r="L113" s="1"/>
    </row>
    <row r="114" spans="3:12" x14ac:dyDescent="0.3">
      <c r="C114" s="61"/>
      <c r="D114" s="1"/>
      <c r="E114" s="1"/>
      <c r="F114" s="1"/>
      <c r="G114" s="1"/>
      <c r="I114" s="1"/>
      <c r="J114" s="1"/>
      <c r="K114" s="1"/>
      <c r="L114" s="1"/>
    </row>
    <row r="115" spans="3:12" x14ac:dyDescent="0.3">
      <c r="C115" s="61"/>
      <c r="D115" s="1"/>
      <c r="E115" s="1"/>
      <c r="F115" s="1"/>
      <c r="G115" s="1"/>
      <c r="I115" s="1"/>
      <c r="J115" s="1"/>
      <c r="K115" s="1"/>
      <c r="L115" s="1"/>
    </row>
    <row r="116" spans="3:12" x14ac:dyDescent="0.3">
      <c r="C116" s="61"/>
      <c r="D116" s="1"/>
      <c r="E116" s="1"/>
      <c r="F116" s="1"/>
      <c r="G116" s="1"/>
      <c r="I116" s="1"/>
      <c r="J116" s="1"/>
      <c r="K116" s="1"/>
      <c r="L116" s="1"/>
    </row>
    <row r="117" spans="3:12" x14ac:dyDescent="0.3">
      <c r="C117" s="61"/>
      <c r="D117" s="1"/>
      <c r="E117" s="1"/>
      <c r="F117" s="1"/>
      <c r="G117" s="1"/>
      <c r="I117" s="1"/>
      <c r="J117" s="1"/>
      <c r="K117" s="1"/>
      <c r="L117" s="1"/>
    </row>
    <row r="118" spans="3:12" x14ac:dyDescent="0.3">
      <c r="C118" s="61"/>
      <c r="D118" s="1"/>
      <c r="E118" s="1"/>
      <c r="F118" s="1"/>
      <c r="G118" s="1"/>
      <c r="I118" s="1"/>
      <c r="J118" s="1"/>
      <c r="K118" s="1"/>
      <c r="L118" s="1"/>
    </row>
    <row r="119" spans="3:12" x14ac:dyDescent="0.3">
      <c r="C119" s="61"/>
      <c r="D119" s="1"/>
      <c r="E119" s="1"/>
      <c r="F119" s="1"/>
      <c r="G119" s="1"/>
      <c r="I119" s="1"/>
      <c r="J119" s="1"/>
      <c r="K119" s="1"/>
      <c r="L119" s="1"/>
    </row>
    <row r="120" spans="3:12" x14ac:dyDescent="0.3">
      <c r="C120" s="61"/>
      <c r="D120" s="1"/>
      <c r="E120" s="1"/>
      <c r="F120" s="1"/>
      <c r="G120" s="1"/>
      <c r="I120" s="1"/>
      <c r="J120" s="1"/>
      <c r="K120" s="1"/>
      <c r="L120" s="1"/>
    </row>
    <row r="121" spans="3:12" x14ac:dyDescent="0.3">
      <c r="C121" s="61"/>
      <c r="D121" s="1"/>
      <c r="E121" s="1"/>
      <c r="F121" s="1"/>
      <c r="G121" s="1"/>
      <c r="I121" s="1"/>
      <c r="J121" s="1"/>
      <c r="K121" s="1"/>
      <c r="L121" s="1"/>
    </row>
    <row r="122" spans="3:12" x14ac:dyDescent="0.3">
      <c r="C122" s="61"/>
      <c r="D122" s="1"/>
      <c r="E122" s="1"/>
      <c r="F122" s="1"/>
      <c r="G122" s="1"/>
      <c r="I122" s="1"/>
      <c r="J122" s="1"/>
      <c r="K122" s="1"/>
      <c r="L122" s="1"/>
    </row>
    <row r="123" spans="3:12" x14ac:dyDescent="0.3">
      <c r="C123" s="61"/>
      <c r="D123" s="1"/>
      <c r="E123" s="1"/>
      <c r="F123" s="1"/>
      <c r="G123" s="1"/>
      <c r="I123" s="1"/>
      <c r="J123" s="1"/>
      <c r="K123" s="1"/>
      <c r="L123" s="1"/>
    </row>
    <row r="124" spans="3:12" x14ac:dyDescent="0.3">
      <c r="C124" s="61"/>
      <c r="D124" s="1"/>
      <c r="E124" s="1"/>
      <c r="F124" s="1"/>
      <c r="G124" s="1"/>
      <c r="I124" s="1"/>
      <c r="J124" s="1"/>
      <c r="K124" s="1"/>
      <c r="L124" s="1"/>
    </row>
    <row r="125" spans="3:12" x14ac:dyDescent="0.3">
      <c r="C125" s="61"/>
      <c r="D125" s="1"/>
      <c r="E125" s="1"/>
      <c r="F125" s="1"/>
      <c r="G125" s="1"/>
      <c r="I125" s="1"/>
      <c r="J125" s="1"/>
      <c r="K125" s="1"/>
      <c r="L125" s="1"/>
    </row>
    <row r="126" spans="3:12" x14ac:dyDescent="0.3">
      <c r="C126" s="61"/>
      <c r="D126" s="1"/>
      <c r="E126" s="1"/>
      <c r="F126" s="1"/>
      <c r="G126" s="1"/>
      <c r="I126" s="1"/>
      <c r="J126" s="1"/>
      <c r="K126" s="1"/>
      <c r="L126" s="1"/>
    </row>
    <row r="127" spans="3:12" x14ac:dyDescent="0.3">
      <c r="C127" s="61"/>
      <c r="D127" s="1"/>
      <c r="E127" s="1"/>
      <c r="F127" s="1"/>
      <c r="G127" s="1"/>
      <c r="I127" s="1"/>
      <c r="J127" s="1"/>
      <c r="K127" s="1"/>
      <c r="L127" s="1"/>
    </row>
    <row r="128" spans="3:12" x14ac:dyDescent="0.3">
      <c r="C128" s="61"/>
      <c r="D128" s="1"/>
      <c r="E128" s="1"/>
      <c r="F128" s="1"/>
      <c r="G128" s="1"/>
      <c r="I128" s="1"/>
      <c r="J128" s="1"/>
      <c r="K128" s="1"/>
      <c r="L128" s="1"/>
    </row>
    <row r="129" spans="3:12" x14ac:dyDescent="0.3">
      <c r="C129" s="61"/>
      <c r="D129" s="1"/>
      <c r="E129" s="1"/>
      <c r="F129" s="1"/>
      <c r="G129" s="1"/>
      <c r="I129" s="1"/>
      <c r="J129" s="1"/>
      <c r="K129" s="1"/>
      <c r="L129" s="1"/>
    </row>
    <row r="130" spans="3:12" x14ac:dyDescent="0.3">
      <c r="C130" s="61"/>
      <c r="D130" s="1"/>
      <c r="E130" s="1"/>
      <c r="F130" s="1"/>
      <c r="G130" s="1"/>
      <c r="I130" s="1"/>
      <c r="J130" s="1"/>
      <c r="K130" s="1"/>
      <c r="L130" s="1"/>
    </row>
    <row r="131" spans="3:12" x14ac:dyDescent="0.3">
      <c r="C131" s="61"/>
      <c r="D131" s="1"/>
      <c r="E131" s="1"/>
      <c r="F131" s="1"/>
      <c r="G131" s="1"/>
      <c r="I131" s="1"/>
      <c r="J131" s="1"/>
      <c r="K131" s="1"/>
      <c r="L131" s="1"/>
    </row>
    <row r="132" spans="3:12" x14ac:dyDescent="0.3">
      <c r="C132" s="61"/>
      <c r="D132" s="1"/>
      <c r="E132" s="1"/>
      <c r="F132" s="1"/>
      <c r="G132" s="1"/>
      <c r="I132" s="1"/>
      <c r="J132" s="1"/>
      <c r="K132" s="1"/>
      <c r="L132" s="1"/>
    </row>
    <row r="133" spans="3:12" x14ac:dyDescent="0.3">
      <c r="C133" s="61"/>
      <c r="D133" s="1"/>
      <c r="E133" s="1"/>
      <c r="F133" s="1"/>
      <c r="G133" s="1"/>
      <c r="I133" s="1"/>
      <c r="J133" s="1"/>
      <c r="K133" s="1"/>
      <c r="L133" s="1"/>
    </row>
    <row r="134" spans="3:12" x14ac:dyDescent="0.3">
      <c r="C134" s="61"/>
      <c r="D134" s="1"/>
      <c r="E134" s="1"/>
      <c r="F134" s="1"/>
      <c r="G134" s="1"/>
      <c r="I134" s="1"/>
      <c r="J134" s="1"/>
      <c r="K134" s="1"/>
      <c r="L134" s="1"/>
    </row>
    <row r="135" spans="3:12" x14ac:dyDescent="0.3">
      <c r="C135" s="61"/>
      <c r="D135" s="1"/>
      <c r="E135" s="1"/>
      <c r="F135" s="1"/>
      <c r="G135" s="1"/>
      <c r="I135" s="1"/>
      <c r="J135" s="1"/>
      <c r="K135" s="1"/>
      <c r="L135" s="1"/>
    </row>
    <row r="136" spans="3:12" x14ac:dyDescent="0.3">
      <c r="C136" s="61"/>
      <c r="D136" s="1"/>
      <c r="E136" s="1"/>
      <c r="F136" s="1"/>
      <c r="G136" s="1"/>
      <c r="I136" s="1"/>
      <c r="J136" s="1"/>
      <c r="K136" s="1"/>
      <c r="L136" s="1"/>
    </row>
    <row r="137" spans="3:12" x14ac:dyDescent="0.3">
      <c r="C137" s="61"/>
      <c r="D137" s="1"/>
      <c r="E137" s="1"/>
      <c r="F137" s="1"/>
      <c r="G137" s="1"/>
      <c r="I137" s="1"/>
      <c r="J137" s="1"/>
      <c r="K137" s="1"/>
      <c r="L137" s="1"/>
    </row>
    <row r="138" spans="3:12" x14ac:dyDescent="0.3">
      <c r="C138" s="61"/>
      <c r="D138" s="1"/>
      <c r="E138" s="1"/>
      <c r="F138" s="1"/>
      <c r="G138" s="1"/>
      <c r="I138" s="1"/>
      <c r="J138" s="1"/>
      <c r="K138" s="1"/>
      <c r="L138" s="1"/>
    </row>
    <row r="139" spans="3:12" x14ac:dyDescent="0.3">
      <c r="C139" s="61"/>
      <c r="D139" s="1"/>
      <c r="E139" s="1"/>
      <c r="F139" s="1"/>
      <c r="G139" s="1"/>
      <c r="I139" s="1"/>
      <c r="J139" s="1"/>
      <c r="K139" s="1"/>
      <c r="L139" s="1"/>
    </row>
    <row r="140" spans="3:12" x14ac:dyDescent="0.3">
      <c r="C140" s="61"/>
      <c r="D140" s="1"/>
      <c r="E140" s="1"/>
      <c r="F140" s="1"/>
      <c r="G140" s="1"/>
      <c r="I140" s="1"/>
      <c r="J140" s="1"/>
      <c r="K140" s="1"/>
      <c r="L140" s="1"/>
    </row>
    <row r="141" spans="3:12" x14ac:dyDescent="0.3">
      <c r="C141" s="61"/>
      <c r="D141" s="1"/>
      <c r="E141" s="1"/>
      <c r="F141" s="1"/>
      <c r="G141" s="1"/>
      <c r="I141" s="1"/>
      <c r="J141" s="1"/>
      <c r="K141" s="1"/>
      <c r="L141" s="1"/>
    </row>
    <row r="142" spans="3:12" x14ac:dyDescent="0.3">
      <c r="C142" s="61"/>
      <c r="D142" s="1"/>
      <c r="E142" s="1"/>
      <c r="F142" s="1"/>
      <c r="G142" s="1"/>
      <c r="I142" s="1"/>
      <c r="J142" s="1"/>
      <c r="K142" s="1"/>
      <c r="L142" s="1"/>
    </row>
    <row r="143" spans="3:12" x14ac:dyDescent="0.3">
      <c r="C143" s="61"/>
      <c r="D143" s="1"/>
      <c r="E143" s="1"/>
      <c r="F143" s="1"/>
      <c r="G143" s="1"/>
      <c r="I143" s="1"/>
      <c r="J143" s="1"/>
      <c r="K143" s="1"/>
      <c r="L143" s="1"/>
    </row>
    <row r="144" spans="3:12" x14ac:dyDescent="0.3">
      <c r="C144" s="61"/>
      <c r="D144" s="1"/>
      <c r="E144" s="1"/>
      <c r="F144" s="1"/>
      <c r="G144" s="1"/>
      <c r="I144" s="1"/>
      <c r="J144" s="1"/>
      <c r="K144" s="1"/>
      <c r="L144" s="1"/>
    </row>
    <row r="145" spans="3:12" x14ac:dyDescent="0.3">
      <c r="C145" s="61"/>
      <c r="D145" s="1"/>
      <c r="E145" s="1"/>
      <c r="F145" s="1"/>
      <c r="G145" s="1"/>
      <c r="I145" s="1"/>
      <c r="J145" s="1"/>
      <c r="K145" s="1"/>
      <c r="L145" s="1"/>
    </row>
    <row r="146" spans="3:12" x14ac:dyDescent="0.3">
      <c r="C146" s="61"/>
      <c r="D146" s="1"/>
      <c r="E146" s="1"/>
      <c r="F146" s="1"/>
      <c r="G146" s="1"/>
      <c r="I146" s="1"/>
      <c r="J146" s="1"/>
      <c r="K146" s="1"/>
      <c r="L146" s="1"/>
    </row>
    <row r="147" spans="3:12" x14ac:dyDescent="0.3">
      <c r="C147" s="61"/>
      <c r="D147" s="1"/>
      <c r="E147" s="1"/>
      <c r="F147" s="1"/>
      <c r="G147" s="1"/>
      <c r="I147" s="1"/>
      <c r="J147" s="1"/>
      <c r="K147" s="1"/>
      <c r="L147" s="1"/>
    </row>
    <row r="148" spans="3:12" x14ac:dyDescent="0.3">
      <c r="C148" s="61"/>
      <c r="D148" s="1"/>
      <c r="E148" s="1"/>
      <c r="F148" s="1"/>
      <c r="G148" s="1"/>
      <c r="I148" s="1"/>
      <c r="J148" s="1"/>
      <c r="K148" s="1"/>
      <c r="L148" s="1"/>
    </row>
    <row r="149" spans="3:12" x14ac:dyDescent="0.3">
      <c r="C149" s="61"/>
      <c r="D149" s="1"/>
      <c r="E149" s="1"/>
      <c r="F149" s="1"/>
      <c r="G149" s="1"/>
      <c r="I149" s="1"/>
      <c r="J149" s="1"/>
      <c r="K149" s="1"/>
      <c r="L149" s="1"/>
    </row>
    <row r="150" spans="3:12" x14ac:dyDescent="0.3">
      <c r="C150" s="61"/>
      <c r="D150" s="1"/>
      <c r="E150" s="1"/>
      <c r="F150" s="1"/>
      <c r="G150" s="1"/>
      <c r="I150" s="1"/>
      <c r="J150" s="1"/>
      <c r="K150" s="1"/>
      <c r="L150" s="1"/>
    </row>
    <row r="151" spans="3:12" x14ac:dyDescent="0.3">
      <c r="C151" s="61"/>
      <c r="D151" s="1"/>
      <c r="E151" s="1"/>
      <c r="F151" s="1"/>
      <c r="G151" s="1"/>
      <c r="I151" s="1"/>
      <c r="J151" s="1"/>
      <c r="K151" s="1"/>
      <c r="L151" s="1"/>
    </row>
    <row r="152" spans="3:12" x14ac:dyDescent="0.3">
      <c r="C152" s="61"/>
      <c r="D152" s="1"/>
      <c r="E152" s="1"/>
      <c r="F152" s="1"/>
      <c r="G152" s="1"/>
      <c r="I152" s="1"/>
      <c r="J152" s="1"/>
      <c r="K152" s="1"/>
      <c r="L152" s="1"/>
    </row>
    <row r="153" spans="3:12" x14ac:dyDescent="0.3">
      <c r="C153" s="61"/>
      <c r="D153" s="1"/>
      <c r="E153" s="1"/>
      <c r="F153" s="1"/>
      <c r="G153" s="1"/>
      <c r="I153" s="1"/>
      <c r="J153" s="1"/>
      <c r="K153" s="1"/>
      <c r="L153" s="1"/>
    </row>
    <row r="154" spans="3:12" x14ac:dyDescent="0.3">
      <c r="C154" s="61"/>
      <c r="D154" s="1"/>
      <c r="E154" s="1"/>
      <c r="F154" s="1"/>
      <c r="G154" s="1"/>
      <c r="I154" s="1"/>
      <c r="J154" s="1"/>
      <c r="K154" s="1"/>
      <c r="L154" s="1"/>
    </row>
    <row r="155" spans="3:12" x14ac:dyDescent="0.3">
      <c r="C155" s="61"/>
      <c r="D155" s="1"/>
      <c r="E155" s="1"/>
      <c r="F155" s="1"/>
      <c r="G155" s="1"/>
      <c r="I155" s="1"/>
      <c r="J155" s="1"/>
      <c r="K155" s="1"/>
      <c r="L155" s="1"/>
    </row>
    <row r="156" spans="3:12" x14ac:dyDescent="0.3">
      <c r="C156" s="61"/>
      <c r="D156" s="1"/>
      <c r="E156" s="1"/>
      <c r="F156" s="1"/>
      <c r="G156" s="1"/>
      <c r="I156" s="1"/>
      <c r="J156" s="1"/>
      <c r="K156" s="1"/>
      <c r="L156" s="1"/>
    </row>
    <row r="157" spans="3:12" x14ac:dyDescent="0.3">
      <c r="C157" s="61"/>
      <c r="D157" s="1"/>
      <c r="E157" s="1"/>
      <c r="F157" s="1"/>
      <c r="G157" s="1"/>
      <c r="I157" s="1"/>
      <c r="J157" s="1"/>
      <c r="K157" s="1"/>
      <c r="L157" s="1"/>
    </row>
    <row r="158" spans="3:12" x14ac:dyDescent="0.3">
      <c r="C158" s="61"/>
      <c r="D158" s="1"/>
      <c r="E158" s="1"/>
      <c r="F158" s="1"/>
      <c r="G158" s="1"/>
      <c r="I158" s="1"/>
      <c r="J158" s="1"/>
      <c r="K158" s="1"/>
      <c r="L158" s="1"/>
    </row>
    <row r="159" spans="3:12" x14ac:dyDescent="0.3">
      <c r="C159" s="61"/>
      <c r="D159" s="1"/>
      <c r="E159" s="1"/>
      <c r="F159" s="1"/>
      <c r="G159" s="1"/>
      <c r="I159" s="1"/>
      <c r="J159" s="1"/>
      <c r="K159" s="1"/>
      <c r="L159" s="1"/>
    </row>
    <row r="160" spans="3:12" x14ac:dyDescent="0.3">
      <c r="C160" s="61"/>
      <c r="D160" s="1"/>
      <c r="E160" s="1"/>
      <c r="F160" s="1"/>
      <c r="G160" s="1"/>
      <c r="I160" s="1"/>
      <c r="J160" s="1"/>
      <c r="K160" s="1"/>
      <c r="L160" s="1"/>
    </row>
    <row r="161" spans="3:12" x14ac:dyDescent="0.3">
      <c r="C161" s="61"/>
      <c r="D161" s="1"/>
      <c r="E161" s="1"/>
      <c r="F161" s="1"/>
      <c r="G161" s="1"/>
      <c r="I161" s="1"/>
      <c r="J161" s="1"/>
      <c r="K161" s="1"/>
      <c r="L161" s="1"/>
    </row>
    <row r="162" spans="3:12" x14ac:dyDescent="0.3">
      <c r="C162" s="61"/>
      <c r="D162" s="1"/>
      <c r="E162" s="1"/>
      <c r="F162" s="1"/>
      <c r="G162" s="1"/>
      <c r="I162" s="1"/>
      <c r="J162" s="1"/>
      <c r="K162" s="1"/>
      <c r="L162" s="1"/>
    </row>
    <row r="163" spans="3:12" x14ac:dyDescent="0.3">
      <c r="C163" s="61"/>
      <c r="D163" s="1"/>
      <c r="E163" s="1"/>
      <c r="F163" s="1"/>
      <c r="G163" s="1"/>
      <c r="I163" s="1"/>
      <c r="J163" s="1"/>
      <c r="K163" s="1"/>
      <c r="L163" s="1"/>
    </row>
    <row r="164" spans="3:12" x14ac:dyDescent="0.3">
      <c r="C164" s="61"/>
      <c r="D164" s="1"/>
      <c r="E164" s="1"/>
      <c r="F164" s="1"/>
      <c r="G164" s="1"/>
      <c r="I164" s="1"/>
      <c r="J164" s="1"/>
      <c r="K164" s="1"/>
      <c r="L164" s="1"/>
    </row>
    <row r="165" spans="3:12" x14ac:dyDescent="0.3">
      <c r="C165" s="61"/>
      <c r="D165" s="1"/>
      <c r="E165" s="1"/>
      <c r="F165" s="1"/>
      <c r="G165" s="1"/>
      <c r="I165" s="1"/>
      <c r="J165" s="1"/>
      <c r="K165" s="1"/>
      <c r="L165" s="1"/>
    </row>
    <row r="166" spans="3:12" x14ac:dyDescent="0.3">
      <c r="C166" s="61"/>
      <c r="D166" s="1"/>
      <c r="E166" s="1"/>
      <c r="F166" s="1"/>
      <c r="G166" s="1"/>
      <c r="I166" s="1"/>
      <c r="J166" s="1"/>
      <c r="K166" s="1"/>
      <c r="L166" s="1"/>
    </row>
    <row r="167" spans="3:12" x14ac:dyDescent="0.3">
      <c r="C167" s="61"/>
      <c r="D167" s="1"/>
      <c r="E167" s="1"/>
      <c r="F167" s="1"/>
      <c r="G167" s="1"/>
      <c r="I167" s="1"/>
      <c r="J167" s="1"/>
      <c r="K167" s="1"/>
      <c r="L167" s="1"/>
    </row>
    <row r="168" spans="3:12" x14ac:dyDescent="0.3">
      <c r="C168" s="61"/>
      <c r="D168" s="1"/>
      <c r="E168" s="1"/>
      <c r="F168" s="1"/>
      <c r="G168" s="1"/>
      <c r="I168" s="1"/>
      <c r="J168" s="1"/>
      <c r="K168" s="1"/>
      <c r="L168" s="1"/>
    </row>
    <row r="169" spans="3:12" x14ac:dyDescent="0.3">
      <c r="C169" s="61"/>
      <c r="D169" s="1"/>
      <c r="E169" s="1"/>
      <c r="F169" s="1"/>
      <c r="G169" s="1"/>
      <c r="I169" s="1"/>
      <c r="J169" s="1"/>
      <c r="K169" s="1"/>
      <c r="L169" s="1"/>
    </row>
    <row r="170" spans="3:12" x14ac:dyDescent="0.3">
      <c r="C170" s="61"/>
      <c r="D170" s="1"/>
      <c r="E170" s="1"/>
      <c r="F170" s="1"/>
      <c r="G170" s="1"/>
      <c r="I170" s="1"/>
      <c r="J170" s="1"/>
      <c r="K170" s="1"/>
      <c r="L170" s="1"/>
    </row>
    <row r="171" spans="3:12" x14ac:dyDescent="0.3">
      <c r="C171" s="61"/>
      <c r="D171" s="1"/>
      <c r="E171" s="1"/>
      <c r="F171" s="1"/>
      <c r="G171" s="1"/>
      <c r="I171" s="1"/>
      <c r="J171" s="1"/>
      <c r="K171" s="1"/>
      <c r="L171" s="1"/>
    </row>
    <row r="172" spans="3:12" x14ac:dyDescent="0.3">
      <c r="C172" s="61"/>
      <c r="D172" s="1"/>
      <c r="E172" s="1"/>
      <c r="F172" s="1"/>
      <c r="G172" s="1"/>
      <c r="I172" s="1"/>
      <c r="J172" s="1"/>
      <c r="K172" s="1"/>
      <c r="L172" s="1"/>
    </row>
    <row r="173" spans="3:12" x14ac:dyDescent="0.3">
      <c r="C173" s="61"/>
      <c r="D173" s="1"/>
      <c r="E173" s="1"/>
      <c r="F173" s="1"/>
      <c r="G173" s="1"/>
      <c r="I173" s="1"/>
      <c r="J173" s="1"/>
      <c r="K173" s="1"/>
      <c r="L173" s="1"/>
    </row>
    <row r="174" spans="3:12" x14ac:dyDescent="0.3">
      <c r="C174" s="61"/>
      <c r="D174" s="1"/>
      <c r="E174" s="1"/>
      <c r="F174" s="1"/>
      <c r="G174" s="1"/>
      <c r="I174" s="1"/>
      <c r="J174" s="1"/>
      <c r="K174" s="1"/>
      <c r="L174" s="1"/>
    </row>
    <row r="175" spans="3:12" x14ac:dyDescent="0.3">
      <c r="C175" s="61"/>
      <c r="D175" s="1"/>
      <c r="E175" s="1"/>
      <c r="F175" s="1"/>
      <c r="G175" s="1"/>
      <c r="I175" s="1"/>
      <c r="J175" s="1"/>
      <c r="K175" s="1"/>
      <c r="L175" s="1"/>
    </row>
    <row r="176" spans="3:12" x14ac:dyDescent="0.3">
      <c r="C176" s="61"/>
      <c r="D176" s="1"/>
      <c r="E176" s="1"/>
      <c r="F176" s="1"/>
      <c r="G176" s="1"/>
      <c r="I176" s="1"/>
      <c r="J176" s="1"/>
      <c r="K176" s="1"/>
      <c r="L176" s="1"/>
    </row>
    <row r="177" spans="3:12" x14ac:dyDescent="0.3">
      <c r="C177" s="61"/>
      <c r="D177" s="1"/>
      <c r="E177" s="1"/>
      <c r="F177" s="1"/>
      <c r="G177" s="1"/>
      <c r="I177" s="1"/>
      <c r="J177" s="1"/>
      <c r="K177" s="1"/>
      <c r="L177" s="1"/>
    </row>
  </sheetData>
  <sheetProtection password="F79C" sheet="1" objects="1" scenarios="1" selectLockedCells="1"/>
  <mergeCells count="21">
    <mergeCell ref="N1:P1"/>
    <mergeCell ref="B3:C3"/>
    <mergeCell ref="D3:E3"/>
    <mergeCell ref="F3:O3"/>
    <mergeCell ref="N93:P93"/>
    <mergeCell ref="B1:F1"/>
    <mergeCell ref="N94:P94"/>
    <mergeCell ref="B93:F93"/>
    <mergeCell ref="B94:F94"/>
    <mergeCell ref="G7:G52"/>
    <mergeCell ref="H7:H52"/>
    <mergeCell ref="I7:I52"/>
    <mergeCell ref="G57:G68"/>
    <mergeCell ref="I57:I68"/>
    <mergeCell ref="G54:G56"/>
    <mergeCell ref="H54:H56"/>
    <mergeCell ref="I54:I56"/>
    <mergeCell ref="G69:G91"/>
    <mergeCell ref="H69:H91"/>
    <mergeCell ref="I69:I91"/>
    <mergeCell ref="H57:H68"/>
  </mergeCells>
  <conditionalFormatting sqref="D7:D52 B7:B91">
    <cfRule type="containsBlanks" dxfId="30" priority="569">
      <formula>LEN(TRIM(B7))=0</formula>
    </cfRule>
  </conditionalFormatting>
  <conditionalFormatting sqref="B7:B91">
    <cfRule type="cellIs" dxfId="29" priority="564" operator="greaterThanOrEqual">
      <formula>1</formula>
    </cfRule>
  </conditionalFormatting>
  <conditionalFormatting sqref="D53">
    <cfRule type="containsBlanks" dxfId="28" priority="86">
      <formula>LEN(TRIM(D53))=0</formula>
    </cfRule>
  </conditionalFormatting>
  <conditionalFormatting sqref="D54:D56">
    <cfRule type="containsBlanks" dxfId="27" priority="85">
      <formula>LEN(TRIM(D54))=0</formula>
    </cfRule>
  </conditionalFormatting>
  <conditionalFormatting sqref="E54:E56">
    <cfRule type="containsBlanks" dxfId="26" priority="77">
      <formula>LEN(TRIM(E54))=0</formula>
    </cfRule>
  </conditionalFormatting>
  <conditionalFormatting sqref="D57:D68">
    <cfRule type="containsBlanks" dxfId="25" priority="76">
      <formula>LEN(TRIM(D57))=0</formula>
    </cfRule>
  </conditionalFormatting>
  <conditionalFormatting sqref="E57:E68">
    <cfRule type="containsBlanks" dxfId="24" priority="70">
      <formula>LEN(TRIM(E57))=0</formula>
    </cfRule>
  </conditionalFormatting>
  <conditionalFormatting sqref="D69:D91">
    <cfRule type="containsBlanks" dxfId="23" priority="69">
      <formula>LEN(TRIM(D69))=0</formula>
    </cfRule>
  </conditionalFormatting>
  <conditionalFormatting sqref="D91">
    <cfRule type="containsBlanks" dxfId="22" priority="63">
      <formula>LEN(TRIM(D91))=0</formula>
    </cfRule>
  </conditionalFormatting>
  <conditionalFormatting sqref="D89:D91">
    <cfRule type="containsBlanks" dxfId="21" priority="44">
      <formula>LEN(TRIM(D89))=0</formula>
    </cfRule>
  </conditionalFormatting>
  <conditionalFormatting sqref="D86:D88">
    <cfRule type="containsBlanks" dxfId="20" priority="39">
      <formula>LEN(TRIM(D86))=0</formula>
    </cfRule>
  </conditionalFormatting>
  <conditionalFormatting sqref="P7:P9 P14:P15 P20:P21 P26:P27 P32:P33 P38:P39 P44:P45 P50:P51 P56:P57 P62:P63 P68:P69 P74:P75 P80:P81 P86:P87">
    <cfRule type="cellIs" dxfId="19" priority="19" operator="equal">
      <formula>"NEVYHOVUJE"</formula>
    </cfRule>
    <cfRule type="cellIs" dxfId="18" priority="20" operator="equal">
      <formula>"VYHOVUJE"</formula>
    </cfRule>
  </conditionalFormatting>
  <conditionalFormatting sqref="N7:N9 N14:N15 N20:N21 N26:N27 N32:N33 N38:N39 N44:N45 N50:N51 N56:N57 N62:N63 N68:N69 N74:N75 N80:N81 N86:N87">
    <cfRule type="notContainsBlanks" dxfId="17" priority="17">
      <formula>LEN(TRIM(N7))&gt;0</formula>
    </cfRule>
    <cfRule type="containsBlanks" dxfId="16" priority="18">
      <formula>LEN(TRIM(N7))=0</formula>
    </cfRule>
  </conditionalFormatting>
  <conditionalFormatting sqref="N7:N9 N14:N15 N20:N21 N26:N27 N32:N33 N38:N39 N44:N45 N50:N51 N56:N57 N62:N63 N68:N69 N74:N75 N80:N81 N86:N87">
    <cfRule type="notContainsBlanks" dxfId="15" priority="16">
      <formula>LEN(TRIM(N7))&gt;0</formula>
    </cfRule>
  </conditionalFormatting>
  <conditionalFormatting sqref="P10 P16 P22 P28 P34 P40 P46 P52 P58 P64 P70 P76 P82 P88">
    <cfRule type="cellIs" dxfId="14" priority="14" operator="equal">
      <formula>"NEVYHOVUJE"</formula>
    </cfRule>
    <cfRule type="cellIs" dxfId="13" priority="15" operator="equal">
      <formula>"VYHOVUJE"</formula>
    </cfRule>
  </conditionalFormatting>
  <conditionalFormatting sqref="N10 N16 N22 N28 N34 N40 N46 N52 N58 N64 N70 N76 N82 N88">
    <cfRule type="notContainsBlanks" dxfId="12" priority="12">
      <formula>LEN(TRIM(N10))&gt;0</formula>
    </cfRule>
    <cfRule type="containsBlanks" dxfId="11" priority="13">
      <formula>LEN(TRIM(N10))=0</formula>
    </cfRule>
  </conditionalFormatting>
  <conditionalFormatting sqref="N10 N16 N22 N28 N34 N40 N46 N52 N58 N64 N70 N76 N82 N88">
    <cfRule type="notContainsBlanks" dxfId="10" priority="11">
      <formula>LEN(TRIM(N10))&gt;0</formula>
    </cfRule>
  </conditionalFormatting>
  <conditionalFormatting sqref="P11:P12 P17:P18 P23:P24 P29:P30 P35:P36 P41:P42 P47:P48 P53:P54 P59:P60 P65:P66 P71:P72 P77:P78 P83:P84 P89:P90">
    <cfRule type="cellIs" dxfId="9" priority="9" operator="equal">
      <formula>"NEVYHOVUJE"</formula>
    </cfRule>
    <cfRule type="cellIs" dxfId="8" priority="10" operator="equal">
      <formula>"VYHOVUJE"</formula>
    </cfRule>
  </conditionalFormatting>
  <conditionalFormatting sqref="N11:N12 N17:N18 N23:N24 N29:N30 N35:N36 N41:N42 N47:N48 N53:N54 N59:N60 N65:N66 N71:N72 N77:N78 N83:N84 N89:N90">
    <cfRule type="notContainsBlanks" dxfId="7" priority="7">
      <formula>LEN(TRIM(N11))&gt;0</formula>
    </cfRule>
    <cfRule type="containsBlanks" dxfId="6" priority="8">
      <formula>LEN(TRIM(N11))=0</formula>
    </cfRule>
  </conditionalFormatting>
  <conditionalFormatting sqref="N11:N12 N17:N18 N23:N24 N29:N30 N35:N36 N41:N42 N47:N48 N53:N54 N59:N60 N65:N66 N71:N72 N77:N78 N83:N84 N89:N90">
    <cfRule type="notContainsBlanks" dxfId="5" priority="6">
      <formula>LEN(TRIM(N11))&gt;0</formula>
    </cfRule>
  </conditionalFormatting>
  <conditionalFormatting sqref="P13 P19 P25 P31 P37 P43 P49 P55 P61 P67 P73 P79 P85 P91">
    <cfRule type="cellIs" dxfId="4" priority="4" operator="equal">
      <formula>"NEVYHOVUJE"</formula>
    </cfRule>
    <cfRule type="cellIs" dxfId="3" priority="5" operator="equal">
      <formula>"VYHOVUJE"</formula>
    </cfRule>
  </conditionalFormatting>
  <conditionalFormatting sqref="N13 N19 N25 N31 N37 N43 N49 N55 N61 N67 N73 N79 N85 N91">
    <cfRule type="notContainsBlanks" dxfId="2" priority="2">
      <formula>LEN(TRIM(N13))&gt;0</formula>
    </cfRule>
    <cfRule type="containsBlanks" dxfId="1" priority="3">
      <formula>LEN(TRIM(N13))=0</formula>
    </cfRule>
  </conditionalFormatting>
  <conditionalFormatting sqref="N13 N19 N25 N31 N37 N43 N49 N55 N61 N67 N73 N79 N85 N91">
    <cfRule type="notContainsBlanks" dxfId="0" priority="1">
      <formula>LEN(TRIM(N13))&gt;0</formula>
    </cfRule>
  </conditionalFormatting>
  <dataValidations count="1">
    <dataValidation type="list" showInputMessage="1" showErrorMessage="1" sqref="E53 E86:E91">
      <formula1>"ks,balení,sada,litr,kg,pár,role,karton,"</formula1>
    </dataValidation>
  </dataValidations>
  <pageMargins left="0.70866141732283472" right="0.70866141732283472" top="0.78740157480314965" bottom="0.78740157480314965" header="0.31496062992125984" footer="0.31496062992125984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ČPHP</vt:lpstr>
      <vt:lpstr>ČPHP!Oblast_tisku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Zdeněk ŘEŽÁBEK</cp:lastModifiedBy>
  <cp:lastPrinted>2016-06-10T07:29:42Z</cp:lastPrinted>
  <dcterms:created xsi:type="dcterms:W3CDTF">2014-03-05T12:43:32Z</dcterms:created>
  <dcterms:modified xsi:type="dcterms:W3CDTF">2016-07-11T10:51:14Z</dcterms:modified>
</cp:coreProperties>
</file>