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1950" windowWidth="14400" windowHeight="3795"/>
  </bookViews>
  <sheets>
    <sheet name="Nábytek" sheetId="22" r:id="rId1"/>
  </sheets>
  <calcPr calcId="145621"/>
</workbook>
</file>

<file path=xl/calcChain.xml><?xml version="1.0" encoding="utf-8"?>
<calcChain xmlns="http://schemas.openxmlformats.org/spreadsheetml/2006/main">
  <c r="Q10" i="22" l="1"/>
  <c r="P10" i="22"/>
  <c r="M10" i="22"/>
  <c r="Q9" i="22"/>
  <c r="P9" i="22"/>
  <c r="M9" i="22"/>
  <c r="Q8" i="22"/>
  <c r="P8" i="22"/>
  <c r="M8" i="22"/>
  <c r="M11" i="22" l="1"/>
  <c r="P11" i="22"/>
  <c r="Q11" i="22"/>
  <c r="M12" i="22"/>
  <c r="P12" i="22"/>
  <c r="Q12" i="22"/>
  <c r="P13" i="22"/>
  <c r="P7" i="22"/>
  <c r="Q13" i="22" l="1"/>
  <c r="Q7" i="22"/>
  <c r="M13" i="22" l="1"/>
  <c r="M7" i="22"/>
  <c r="N16" i="22" l="1"/>
  <c r="O16" i="22"/>
</calcChain>
</file>

<file path=xl/sharedStrings.xml><?xml version="1.0" encoding="utf-8"?>
<sst xmlns="http://schemas.openxmlformats.org/spreadsheetml/2006/main" count="60" uniqueCount="48">
  <si>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</si>
  <si>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</si>
  <si>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</si>
  <si>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</si>
  <si>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</si>
  <si>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</si>
  <si>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</si>
  <si>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Vyplní se automaticky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</si>
  <si>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</si>
  <si>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</si>
  <si>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</si>
  <si>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</si>
  <si>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</si>
  <si>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</si>
  <si>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</si>
  <si>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ks</t>
  </si>
  <si>
    <t>• montáž a doprava v ceně
• záruční servis do 3 dnů, pozáruční servis
• 5 let záruka</t>
  </si>
  <si>
    <t>samostatná faktura</t>
  </si>
  <si>
    <t>Univerzitní 8, Plzeň</t>
  </si>
  <si>
    <t>Blanka Beránková, tel.: 37763 1254 / Mgr. Štěpánka  Rábová, tel.: 37763 1270</t>
  </si>
  <si>
    <t>Nábytek pro ZČU 004 - 2016</t>
  </si>
  <si>
    <t>Priloha_c._1_Kupni_smlouvy_technicka_specifikace_N-004-2016</t>
  </si>
  <si>
    <t>Popis</t>
  </si>
  <si>
    <t>Ilustrační obrázek</t>
  </si>
  <si>
    <t>Místo dodání</t>
  </si>
  <si>
    <t>Kontaktní osoba 
k převzetí zboží</t>
  </si>
  <si>
    <t>Fakturace</t>
  </si>
  <si>
    <t>Měrná jednotka [MJ]</t>
  </si>
  <si>
    <t>Název</t>
  </si>
  <si>
    <t>Kancelářské židle, standardní píst, pogumovaná kolečka (na lino)</t>
  </si>
  <si>
    <t>Kancelářské židle, standardní píst, klasická kolečka (koberec)</t>
  </si>
  <si>
    <r>
      <t xml:space="preserve">Kancelářské židle, </t>
    </r>
    <r>
      <rPr>
        <b/>
        <sz val="11"/>
        <color theme="1"/>
        <rFont val="Calibri"/>
        <family val="2"/>
        <charset val="238"/>
        <scheme val="minor"/>
      </rPr>
      <t>vyšší píst</t>
    </r>
    <r>
      <rPr>
        <sz val="11"/>
        <color theme="1"/>
        <rFont val="Calibri"/>
        <family val="2"/>
        <charset val="238"/>
        <scheme val="minor"/>
      </rPr>
      <t>, pogumovaná kolečka (na lino)</t>
    </r>
  </si>
  <si>
    <r>
      <t xml:space="preserve">Kancelářské židle, </t>
    </r>
    <r>
      <rPr>
        <b/>
        <sz val="11"/>
        <color theme="1"/>
        <rFont val="Calibri"/>
        <family val="2"/>
        <charset val="238"/>
        <scheme val="minor"/>
      </rPr>
      <t>vyšší píst</t>
    </r>
    <r>
      <rPr>
        <sz val="11"/>
        <color theme="1"/>
        <rFont val="Calibri"/>
        <family val="2"/>
        <charset val="238"/>
        <scheme val="minor"/>
      </rPr>
      <t>, klasická kolečka (koberec)</t>
    </r>
  </si>
  <si>
    <t>kancelářská židle</t>
  </si>
  <si>
    <t>opěrák se síťovinou, výškově nastavitelná bederní výztuha, výškově nastavitelný opěrák s mechanickým uzamykáním, opěrka hlavy, prošívané čalounění, synchronní mechanismus s pětinásobnou aretací, možností plynulé proměny úhlu sedáku a opěráku, min. výška sedáku 46 cm, max. výška sedáku 56 cm, šířka 49 cm, hloubka 45 cm, nastavení výšky opěráku UP-DOWN, potah tmavý odstín, možnost doplnění mechanismu SL k nastavení úhlu sedáku, mechanismu TL k nastavení náklonu sedáku, výškově a úhlově nastavitelného podhlavníku</t>
  </si>
  <si>
    <t>Sedací nábytek - křeslo</t>
  </si>
  <si>
    <t>rozměry: výška: 77 cm (+-5 cm), výška sedáku: 37 cm (+-10 cm), šířka: minimálně 65 cm, hloubka 60 cm (+-10 cm). Provedení pevná potahová látka (barva: tlumená zelená či tmavě šedá), otěruvzdornost potahu: min. 150 000 cyklů, nosnost minimálně 100 kg, ilustrační obrázek vedle</t>
  </si>
  <si>
    <t>Řihošková, 377631061</t>
  </si>
  <si>
    <t>Univerzitní 8, Plzeň, UR 303</t>
  </si>
  <si>
    <t>Sedací nábytek - duokřeslo</t>
  </si>
  <si>
    <t>duokřeslo - do setu s položkou č. 1
rozměry: výška: 77 cm (+-5 cm), výška sedáku: 37 cm (+-10 cm), šířka: 125 cm (+- 10 cm), hloubka 60 cm (+-10 cm). Provedení pevná potahová látka (barva: tlumená zelená či tmavě šedá), otěruvzdornost potahu: min. 150 000 cyklů, nosnost minimálně 200 kg, ilustrační obrázek vedle</t>
  </si>
  <si>
    <t>Císař, 37763 2830</t>
  </si>
  <si>
    <t>Univerzitní  22, Plzeň, CIV</t>
  </si>
  <si>
    <t>Obchodní název + typ + délka záruky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</si>
  <si>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</t>
    </r>
    <r>
      <rPr>
        <b/>
        <sz val="11"/>
        <color theme="1"/>
        <rFont val="Calibri"/>
        <family val="2"/>
        <charset val="238"/>
        <scheme val="minor"/>
      </rPr>
      <t xml:space="preserve"> (pogumovaná kolečka - lino)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</si>
  <si>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</si>
  <si>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</t>
    </r>
    <r>
      <rPr>
        <b/>
        <sz val="11"/>
        <color theme="1"/>
        <rFont val="Calibri"/>
        <family val="2"/>
        <charset val="238"/>
        <scheme val="minor"/>
      </rPr>
      <t>plynový  píst vyšší (výška osoby nad 175 cm)</t>
    </r>
    <r>
      <rPr>
        <sz val="11"/>
        <color theme="1"/>
        <rFont val="Calibri"/>
        <family val="2"/>
        <charset val="238"/>
        <scheme val="minor"/>
      </rPr>
      <t xml:space="preserve">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hmotností min. do 130 kg</t>
    </r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</si>
  <si>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</t>
    </r>
    <r>
      <rPr>
        <b/>
        <sz val="11"/>
        <color theme="1"/>
        <rFont val="Calibri"/>
        <family val="2"/>
        <charset val="238"/>
        <scheme val="minor"/>
      </rPr>
      <t>plynový  píst vyšší (výška osoby nad 175 cm)</t>
    </r>
    <r>
      <rPr>
        <sz val="11"/>
        <color theme="1"/>
        <rFont val="Calibri"/>
        <family val="2"/>
        <charset val="238"/>
        <scheme val="minor"/>
      </rPr>
      <t xml:space="preserve">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(pogumovaná kolečka - lino)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hmotností min. do 130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</si>
</sst>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5" borderId="12" xfId="0" applyNumberFormat="1" applyFill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  <protection locked="0"/>
    </xf>
    <xf numFmtId="164" fontId="0" fillId="0" borderId="12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justify" vertical="center" wrapText="1"/>
    </xf>
    <xf numFmtId="0" fontId="0" fillId="5" borderId="13" xfId="0" applyNumberFormat="1" applyFont="1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left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justify" vertical="center" wrapText="1"/>
    </xf>
    <xf numFmtId="0" fontId="0" fillId="5" borderId="15" xfId="0" applyNumberFormat="1" applyFont="1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left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horizontal="center" vertical="center" wrapText="1"/>
    </xf>
    <xf numFmtId="3" fontId="0" fillId="5" borderId="12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horizontal="justify" vertical="center" wrapText="1"/>
    </xf>
    <xf numFmtId="0" fontId="0" fillId="5" borderId="16" xfId="0" applyNumberFormat="1" applyFont="1" applyFill="1" applyBorder="1" applyAlignment="1" applyProtection="1">
      <alignment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left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35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176891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18890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20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6851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6851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6851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6851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6851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6851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6851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27533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27533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20</xdr:row>
      <xdr:rowOff>145564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22</xdr:row>
      <xdr:rowOff>185504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25486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120256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20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21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23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16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7667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4083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4081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7665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1903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1903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2400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18890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7667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4082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4082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4082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16945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4082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3585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4082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16945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4082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1904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81243</xdr:colOff>
      <xdr:row>18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2289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2289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2289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2289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2289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2289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19</xdr:row>
      <xdr:rowOff>2289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27533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27533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22586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125731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140971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17642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11702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1904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22412</xdr:colOff>
      <xdr:row>6</xdr:row>
      <xdr:rowOff>33618</xdr:rowOff>
    </xdr:from>
    <xdr:to>
      <xdr:col>6</xdr:col>
      <xdr:colOff>4868785</xdr:colOff>
      <xdr:row>6</xdr:row>
      <xdr:rowOff>3988708</xdr:rowOff>
    </xdr:to>
    <xdr:pic>
      <xdr:nvPicPr>
        <xdr:cNvPr id="3336" name="Obrázek 33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8147" y="2577353"/>
          <a:ext cx="4846373" cy="3955090"/>
        </a:xfrm>
        <a:prstGeom prst="rect">
          <a:avLst/>
        </a:prstGeom>
      </xdr:spPr>
    </xdr:pic>
    <xdr:clientData/>
  </xdr:two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79294"/>
    <xdr:pic>
      <xdr:nvPicPr>
        <xdr:cNvPr id="3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79"/>
    <xdr:pic>
      <xdr:nvPicPr>
        <xdr:cNvPr id="33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3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3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3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91440" cy="182880"/>
    <xdr:pic>
      <xdr:nvPicPr>
        <xdr:cNvPr id="3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797118"/>
    <xdr:pic>
      <xdr:nvPicPr>
        <xdr:cNvPr id="34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63806"/>
    <xdr:pic>
      <xdr:nvPicPr>
        <xdr:cNvPr id="34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797118"/>
    <xdr:pic>
      <xdr:nvPicPr>
        <xdr:cNvPr id="34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63806"/>
    <xdr:pic>
      <xdr:nvPicPr>
        <xdr:cNvPr id="34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2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63806"/>
    <xdr:pic>
      <xdr:nvPicPr>
        <xdr:cNvPr id="3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797118"/>
    <xdr:pic>
      <xdr:nvPicPr>
        <xdr:cNvPr id="34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63806"/>
    <xdr:pic>
      <xdr:nvPicPr>
        <xdr:cNvPr id="34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63806"/>
    <xdr:pic>
      <xdr:nvPicPr>
        <xdr:cNvPr id="3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797118"/>
    <xdr:pic>
      <xdr:nvPicPr>
        <xdr:cNvPr id="34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797118"/>
    <xdr:pic>
      <xdr:nvPicPr>
        <xdr:cNvPr id="34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63806"/>
    <xdr:pic>
      <xdr:nvPicPr>
        <xdr:cNvPr id="34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182880"/>
    <xdr:pic>
      <xdr:nvPicPr>
        <xdr:cNvPr id="3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797118"/>
    <xdr:pic>
      <xdr:nvPicPr>
        <xdr:cNvPr id="35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3251"/>
    <xdr:pic>
      <xdr:nvPicPr>
        <xdr:cNvPr id="35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5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63806"/>
    <xdr:pic>
      <xdr:nvPicPr>
        <xdr:cNvPr id="35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201706"/>
    <xdr:pic>
      <xdr:nvPicPr>
        <xdr:cNvPr id="3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584595"/>
    <xdr:pic>
      <xdr:nvPicPr>
        <xdr:cNvPr id="3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</xdr:row>
      <xdr:rowOff>0</xdr:rowOff>
    </xdr:from>
    <xdr:ext cx="190500" cy="378596"/>
    <xdr:pic>
      <xdr:nvPicPr>
        <xdr:cNvPr id="3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6</xdr:col>
      <xdr:colOff>22412</xdr:colOff>
      <xdr:row>7</xdr:row>
      <xdr:rowOff>33618</xdr:rowOff>
    </xdr:from>
    <xdr:ext cx="4846373" cy="3955090"/>
    <xdr:pic>
      <xdr:nvPicPr>
        <xdr:cNvPr id="3513" name="Obrázek 35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8147" y="2577353"/>
          <a:ext cx="4846373" cy="395509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79294"/>
    <xdr:pic>
      <xdr:nvPicPr>
        <xdr:cNvPr id="35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79"/>
    <xdr:pic>
      <xdr:nvPicPr>
        <xdr:cNvPr id="35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5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5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5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91440" cy="182880"/>
    <xdr:pic>
      <xdr:nvPicPr>
        <xdr:cNvPr id="35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5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5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797118"/>
    <xdr:pic>
      <xdr:nvPicPr>
        <xdr:cNvPr id="35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5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5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63806"/>
    <xdr:pic>
      <xdr:nvPicPr>
        <xdr:cNvPr id="35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797118"/>
    <xdr:pic>
      <xdr:nvPicPr>
        <xdr:cNvPr id="36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63806"/>
    <xdr:pic>
      <xdr:nvPicPr>
        <xdr:cNvPr id="3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0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63806"/>
    <xdr:pic>
      <xdr:nvPicPr>
        <xdr:cNvPr id="3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797118"/>
    <xdr:pic>
      <xdr:nvPicPr>
        <xdr:cNvPr id="36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63806"/>
    <xdr:pic>
      <xdr:nvPicPr>
        <xdr:cNvPr id="36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63806"/>
    <xdr:pic>
      <xdr:nvPicPr>
        <xdr:cNvPr id="3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797118"/>
    <xdr:pic>
      <xdr:nvPicPr>
        <xdr:cNvPr id="36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797118"/>
    <xdr:pic>
      <xdr:nvPicPr>
        <xdr:cNvPr id="36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63806"/>
    <xdr:pic>
      <xdr:nvPicPr>
        <xdr:cNvPr id="36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182880"/>
    <xdr:pic>
      <xdr:nvPicPr>
        <xdr:cNvPr id="36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797118"/>
    <xdr:pic>
      <xdr:nvPicPr>
        <xdr:cNvPr id="36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3251"/>
    <xdr:pic>
      <xdr:nvPicPr>
        <xdr:cNvPr id="36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63806"/>
    <xdr:pic>
      <xdr:nvPicPr>
        <xdr:cNvPr id="36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6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201706"/>
    <xdr:pic>
      <xdr:nvPicPr>
        <xdr:cNvPr id="36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584595"/>
    <xdr:pic>
      <xdr:nvPicPr>
        <xdr:cNvPr id="3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</xdr:row>
      <xdr:rowOff>0</xdr:rowOff>
    </xdr:from>
    <xdr:ext cx="190500" cy="378596"/>
    <xdr:pic>
      <xdr:nvPicPr>
        <xdr:cNvPr id="3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6</xdr:col>
      <xdr:colOff>22412</xdr:colOff>
      <xdr:row>8</xdr:row>
      <xdr:rowOff>33618</xdr:rowOff>
    </xdr:from>
    <xdr:ext cx="4846373" cy="3955090"/>
    <xdr:pic>
      <xdr:nvPicPr>
        <xdr:cNvPr id="3690" name="Obrázek 368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8147" y="2577353"/>
          <a:ext cx="4846373" cy="395509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79294"/>
    <xdr:pic>
      <xdr:nvPicPr>
        <xdr:cNvPr id="3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79"/>
    <xdr:pic>
      <xdr:nvPicPr>
        <xdr:cNvPr id="37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7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7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7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91440" cy="182880"/>
    <xdr:pic>
      <xdr:nvPicPr>
        <xdr:cNvPr id="3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797118"/>
    <xdr:pic>
      <xdr:nvPicPr>
        <xdr:cNvPr id="3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63806"/>
    <xdr:pic>
      <xdr:nvPicPr>
        <xdr:cNvPr id="37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797118"/>
    <xdr:pic>
      <xdr:nvPicPr>
        <xdr:cNvPr id="3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63806"/>
    <xdr:pic>
      <xdr:nvPicPr>
        <xdr:cNvPr id="3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78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7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63806"/>
    <xdr:pic>
      <xdr:nvPicPr>
        <xdr:cNvPr id="3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7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7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797118"/>
    <xdr:pic>
      <xdr:nvPicPr>
        <xdr:cNvPr id="38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8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63806"/>
    <xdr:pic>
      <xdr:nvPicPr>
        <xdr:cNvPr id="38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63806"/>
    <xdr:pic>
      <xdr:nvPicPr>
        <xdr:cNvPr id="38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797118"/>
    <xdr:pic>
      <xdr:nvPicPr>
        <xdr:cNvPr id="38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8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8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797118"/>
    <xdr:pic>
      <xdr:nvPicPr>
        <xdr:cNvPr id="38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8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63806"/>
    <xdr:pic>
      <xdr:nvPicPr>
        <xdr:cNvPr id="38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182880"/>
    <xdr:pic>
      <xdr:nvPicPr>
        <xdr:cNvPr id="3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797118"/>
    <xdr:pic>
      <xdr:nvPicPr>
        <xdr:cNvPr id="3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3251"/>
    <xdr:pic>
      <xdr:nvPicPr>
        <xdr:cNvPr id="3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63806"/>
    <xdr:pic>
      <xdr:nvPicPr>
        <xdr:cNvPr id="3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8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8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201706"/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584595"/>
    <xdr:pic>
      <xdr:nvPicPr>
        <xdr:cNvPr id="3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</xdr:row>
      <xdr:rowOff>0</xdr:rowOff>
    </xdr:from>
    <xdr:ext cx="190500" cy="378596"/>
    <xdr:pic>
      <xdr:nvPicPr>
        <xdr:cNvPr id="3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6</xdr:col>
      <xdr:colOff>22412</xdr:colOff>
      <xdr:row>9</xdr:row>
      <xdr:rowOff>33618</xdr:rowOff>
    </xdr:from>
    <xdr:ext cx="4846373" cy="3955090"/>
    <xdr:pic>
      <xdr:nvPicPr>
        <xdr:cNvPr id="3867" name="Obrázek 38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8147" y="2577353"/>
          <a:ext cx="4846373" cy="3955090"/>
        </a:xfrm>
        <a:prstGeom prst="rect">
          <a:avLst/>
        </a:prstGeom>
      </xdr:spPr>
    </xdr:pic>
    <xdr:clientData/>
  </xdr:oneCellAnchor>
  <xdr:twoCellAnchor editAs="oneCell">
    <xdr:from>
      <xdr:col>6</xdr:col>
      <xdr:colOff>1154208</xdr:colOff>
      <xdr:row>11</xdr:row>
      <xdr:rowOff>56029</xdr:rowOff>
    </xdr:from>
    <xdr:to>
      <xdr:col>6</xdr:col>
      <xdr:colOff>3541904</xdr:colOff>
      <xdr:row>11</xdr:row>
      <xdr:rowOff>2697446</xdr:rowOff>
    </xdr:to>
    <xdr:pic>
      <xdr:nvPicPr>
        <xdr:cNvPr id="3868" name="Obrázek 38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79943" y="19823205"/>
          <a:ext cx="2387696" cy="2641417"/>
        </a:xfrm>
        <a:prstGeom prst="rect">
          <a:avLst/>
        </a:prstGeom>
      </xdr:spPr>
    </xdr:pic>
    <xdr:clientData/>
  </xdr:twoCellAnchor>
  <xdr:twoCellAnchor editAs="oneCell">
    <xdr:from>
      <xdr:col>6</xdr:col>
      <xdr:colOff>739589</xdr:colOff>
      <xdr:row>12</xdr:row>
      <xdr:rowOff>22413</xdr:rowOff>
    </xdr:from>
    <xdr:to>
      <xdr:col>6</xdr:col>
      <xdr:colOff>4112560</xdr:colOff>
      <xdr:row>12</xdr:row>
      <xdr:rowOff>2194977</xdr:rowOff>
    </xdr:to>
    <xdr:pic>
      <xdr:nvPicPr>
        <xdr:cNvPr id="3873" name="Obrázek 38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65324" y="22512619"/>
          <a:ext cx="3372971" cy="217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11" zoomScale="50" zoomScaleNormal="50" workbookViewId="0">
      <selection activeCell="H12" sqref="H12"/>
    </sheetView>
  </sheetViews>
  <sheetFormatPr defaultRowHeight="15" x14ac:dyDescent="0.25"/>
  <cols>
    <col min="1" max="1" width="1.42578125" style="72" customWidth="1"/>
    <col min="2" max="2" width="5.7109375" style="72" customWidth="1"/>
    <col min="3" max="3" width="28.85546875" style="12" customWidth="1"/>
    <col min="4" max="4" width="6.5703125" style="114" customWidth="1"/>
    <col min="5" max="5" width="9" style="16" customWidth="1"/>
    <col min="6" max="6" width="100" style="12" customWidth="1"/>
    <col min="7" max="7" width="73.28515625" style="12" customWidth="1"/>
    <col min="8" max="8" width="29.140625" style="115" customWidth="1"/>
    <col min="9" max="9" width="21.42578125" style="115" customWidth="1"/>
    <col min="10" max="10" width="32.28515625" style="18" customWidth="1"/>
    <col min="11" max="11" width="25.85546875" style="72" customWidth="1"/>
    <col min="12" max="12" width="20" style="115" customWidth="1"/>
    <col min="13" max="13" width="22.140625" style="115" hidden="1" customWidth="1"/>
    <col min="14" max="14" width="20.85546875" style="72" customWidth="1"/>
    <col min="15" max="15" width="19.28515625" style="72" customWidth="1"/>
    <col min="16" max="16" width="21" style="72" customWidth="1"/>
    <col min="17" max="17" width="19.42578125" style="72" customWidth="1"/>
    <col min="18" max="16384" width="9.140625" style="72"/>
  </cols>
  <sheetData>
    <row r="1" spans="1:17" s="18" customFormat="1" ht="24.6" customHeight="1" x14ac:dyDescent="0.25">
      <c r="B1" s="50" t="s">
        <v>20</v>
      </c>
      <c r="C1" s="54"/>
      <c r="D1" s="16"/>
      <c r="E1" s="16"/>
      <c r="F1" s="12"/>
      <c r="G1" s="12"/>
      <c r="H1" s="12"/>
      <c r="I1" s="12"/>
      <c r="L1" s="12"/>
      <c r="M1" s="12"/>
    </row>
    <row r="2" spans="1:17" s="18" customFormat="1" ht="18.75" customHeight="1" x14ac:dyDescent="0.25">
      <c r="A2" s="13"/>
      <c r="B2" s="13"/>
      <c r="C2" s="12"/>
      <c r="D2" s="10"/>
      <c r="E2" s="11"/>
      <c r="F2" s="12"/>
      <c r="G2" s="12"/>
      <c r="H2" s="12"/>
      <c r="I2" s="13"/>
      <c r="J2" s="13"/>
      <c r="K2" s="13"/>
      <c r="L2" s="12"/>
      <c r="M2" s="12"/>
      <c r="N2" s="13"/>
      <c r="O2" s="49" t="s">
        <v>21</v>
      </c>
      <c r="P2" s="49"/>
      <c r="Q2" s="49"/>
    </row>
    <row r="3" spans="1:17" s="18" customFormat="1" ht="19.899999999999999" customHeight="1" x14ac:dyDescent="0.25">
      <c r="B3" s="55"/>
      <c r="C3" s="56" t="s">
        <v>7</v>
      </c>
      <c r="D3" s="57"/>
      <c r="E3" s="57"/>
      <c r="F3" s="57"/>
      <c r="G3" s="57"/>
      <c r="H3" s="58"/>
      <c r="I3" s="58"/>
      <c r="J3" s="58"/>
      <c r="K3" s="59"/>
      <c r="L3" s="60"/>
      <c r="M3" s="60"/>
      <c r="N3" s="59"/>
      <c r="O3" s="59"/>
      <c r="Q3" s="59"/>
    </row>
    <row r="4" spans="1:17" s="18" customFormat="1" ht="19.899999999999999" customHeight="1" thickBot="1" x14ac:dyDescent="0.3">
      <c r="B4" s="61"/>
      <c r="C4" s="62" t="s">
        <v>3</v>
      </c>
      <c r="D4" s="57"/>
      <c r="E4" s="57"/>
      <c r="F4" s="57"/>
      <c r="G4" s="57"/>
      <c r="H4" s="57"/>
      <c r="I4" s="59"/>
      <c r="J4" s="59"/>
      <c r="K4" s="59"/>
      <c r="L4" s="12"/>
      <c r="M4" s="12"/>
      <c r="N4" s="59"/>
      <c r="O4" s="59"/>
      <c r="Q4" s="59"/>
    </row>
    <row r="5" spans="1:17" s="18" customFormat="1" ht="28.15" customHeight="1" thickBot="1" x14ac:dyDescent="0.3">
      <c r="B5" s="14"/>
      <c r="C5" s="15"/>
      <c r="D5" s="16"/>
      <c r="E5" s="16"/>
      <c r="F5" s="12"/>
      <c r="G5" s="12"/>
      <c r="H5" s="17" t="s">
        <v>2</v>
      </c>
      <c r="I5" s="12"/>
      <c r="L5" s="12"/>
      <c r="M5" s="19"/>
      <c r="O5" s="17" t="s">
        <v>2</v>
      </c>
    </row>
    <row r="6" spans="1:17" s="18" customFormat="1" ht="61.5" thickTop="1" thickBot="1" x14ac:dyDescent="0.3">
      <c r="B6" s="20" t="s">
        <v>1</v>
      </c>
      <c r="C6" s="21" t="s">
        <v>28</v>
      </c>
      <c r="D6" s="21" t="s">
        <v>0</v>
      </c>
      <c r="E6" s="21" t="s">
        <v>27</v>
      </c>
      <c r="F6" s="28" t="s">
        <v>22</v>
      </c>
      <c r="G6" s="21" t="s">
        <v>23</v>
      </c>
      <c r="H6" s="22" t="s">
        <v>43</v>
      </c>
      <c r="I6" s="21" t="s">
        <v>26</v>
      </c>
      <c r="J6" s="21" t="s">
        <v>8</v>
      </c>
      <c r="K6" s="23" t="s">
        <v>25</v>
      </c>
      <c r="L6" s="21" t="s">
        <v>24</v>
      </c>
      <c r="M6" s="24" t="s">
        <v>9</v>
      </c>
      <c r="N6" s="21" t="s">
        <v>10</v>
      </c>
      <c r="O6" s="47" t="s">
        <v>11</v>
      </c>
      <c r="P6" s="47" t="s">
        <v>12</v>
      </c>
      <c r="Q6" s="25" t="s">
        <v>13</v>
      </c>
    </row>
    <row r="7" spans="1:17" ht="315.75" customHeight="1" thickTop="1" x14ac:dyDescent="0.25">
      <c r="A7" s="63"/>
      <c r="B7" s="64">
        <v>1</v>
      </c>
      <c r="C7" s="65" t="s">
        <v>29</v>
      </c>
      <c r="D7" s="66">
        <v>16</v>
      </c>
      <c r="E7" s="67" t="s">
        <v>15</v>
      </c>
      <c r="F7" s="68" t="s">
        <v>44</v>
      </c>
      <c r="G7" s="69"/>
      <c r="H7" s="29"/>
      <c r="I7" s="70" t="s">
        <v>17</v>
      </c>
      <c r="J7" s="71" t="s">
        <v>16</v>
      </c>
      <c r="K7" s="70" t="s">
        <v>19</v>
      </c>
      <c r="L7" s="70" t="s">
        <v>18</v>
      </c>
      <c r="M7" s="30">
        <f>D7*N7</f>
        <v>96000</v>
      </c>
      <c r="N7" s="31">
        <v>6000</v>
      </c>
      <c r="O7" s="32"/>
      <c r="P7" s="33">
        <f>D7*O7</f>
        <v>0</v>
      </c>
      <c r="Q7" s="39" t="str">
        <f>IF(ISNUMBER(O7), IF(O7&gt;N7,"NEVYHOVUJE","VYHOVUJE")," ")</f>
        <v xml:space="preserve"> </v>
      </c>
    </row>
    <row r="8" spans="1:17" ht="316.5" customHeight="1" x14ac:dyDescent="0.25">
      <c r="B8" s="73">
        <v>2</v>
      </c>
      <c r="C8" s="74" t="s">
        <v>30</v>
      </c>
      <c r="D8" s="75">
        <v>14</v>
      </c>
      <c r="E8" s="76" t="s">
        <v>15</v>
      </c>
      <c r="F8" s="77" t="s">
        <v>45</v>
      </c>
      <c r="G8" s="78"/>
      <c r="H8" s="5"/>
      <c r="I8" s="79"/>
      <c r="J8" s="80" t="s">
        <v>16</v>
      </c>
      <c r="K8" s="79"/>
      <c r="L8" s="79"/>
      <c r="M8" s="6">
        <f>D8*N8</f>
        <v>84000</v>
      </c>
      <c r="N8" s="7">
        <v>6000</v>
      </c>
      <c r="O8" s="8"/>
      <c r="P8" s="9">
        <f>D8*O8</f>
        <v>0</v>
      </c>
      <c r="Q8" s="27" t="str">
        <f>IF(ISNUMBER(O8), IF(O8&gt;N8,"NEVYHOVUJE","VYHOVUJE")," ")</f>
        <v xml:space="preserve"> </v>
      </c>
    </row>
    <row r="9" spans="1:17" ht="315.75" customHeight="1" x14ac:dyDescent="0.25">
      <c r="B9" s="73">
        <v>3</v>
      </c>
      <c r="C9" s="74" t="s">
        <v>31</v>
      </c>
      <c r="D9" s="75">
        <v>4</v>
      </c>
      <c r="E9" s="76" t="s">
        <v>15</v>
      </c>
      <c r="F9" s="77" t="s">
        <v>47</v>
      </c>
      <c r="G9" s="78"/>
      <c r="H9" s="5"/>
      <c r="I9" s="79"/>
      <c r="J9" s="80" t="s">
        <v>16</v>
      </c>
      <c r="K9" s="79"/>
      <c r="L9" s="79"/>
      <c r="M9" s="6">
        <f>D9*N9</f>
        <v>24000</v>
      </c>
      <c r="N9" s="7">
        <v>6000</v>
      </c>
      <c r="O9" s="8"/>
      <c r="P9" s="9">
        <f>D9*O9</f>
        <v>0</v>
      </c>
      <c r="Q9" s="27" t="str">
        <f>IF(ISNUMBER(O9), IF(O9&gt;N9,"NEVYHOVUJE","VYHOVUJE")," ")</f>
        <v xml:space="preserve"> </v>
      </c>
    </row>
    <row r="10" spans="1:17" ht="316.5" customHeight="1" thickBot="1" x14ac:dyDescent="0.3">
      <c r="B10" s="81">
        <v>4</v>
      </c>
      <c r="C10" s="82" t="s">
        <v>32</v>
      </c>
      <c r="D10" s="83">
        <v>1</v>
      </c>
      <c r="E10" s="84" t="s">
        <v>15</v>
      </c>
      <c r="F10" s="85" t="s">
        <v>46</v>
      </c>
      <c r="G10" s="86"/>
      <c r="H10" s="34"/>
      <c r="I10" s="87"/>
      <c r="J10" s="88" t="s">
        <v>16</v>
      </c>
      <c r="K10" s="87"/>
      <c r="L10" s="87"/>
      <c r="M10" s="35">
        <f>D10*N10</f>
        <v>6000</v>
      </c>
      <c r="N10" s="36">
        <v>6000</v>
      </c>
      <c r="O10" s="37"/>
      <c r="P10" s="38">
        <f>D10*O10</f>
        <v>0</v>
      </c>
      <c r="Q10" s="40" t="str">
        <f>IF(ISNUMBER(O10), IF(O10&gt;N10,"NEVYHOVUJE","VYHOVUJE")," ")</f>
        <v xml:space="preserve"> </v>
      </c>
    </row>
    <row r="11" spans="1:17" ht="99" customHeight="1" thickTop="1" thickBot="1" x14ac:dyDescent="0.3">
      <c r="B11" s="89">
        <v>5</v>
      </c>
      <c r="C11" s="90" t="s">
        <v>33</v>
      </c>
      <c r="D11" s="91">
        <v>1</v>
      </c>
      <c r="E11" s="92" t="s">
        <v>15</v>
      </c>
      <c r="F11" s="93" t="s">
        <v>34</v>
      </c>
      <c r="G11" s="93"/>
      <c r="H11" s="41"/>
      <c r="I11" s="94" t="s">
        <v>17</v>
      </c>
      <c r="J11" s="92"/>
      <c r="K11" s="94" t="s">
        <v>41</v>
      </c>
      <c r="L11" s="94" t="s">
        <v>42</v>
      </c>
      <c r="M11" s="42">
        <f>D11*N11</f>
        <v>6000</v>
      </c>
      <c r="N11" s="43">
        <v>6000</v>
      </c>
      <c r="O11" s="44"/>
      <c r="P11" s="45">
        <f>D11*O11</f>
        <v>0</v>
      </c>
      <c r="Q11" s="46" t="str">
        <f t="shared" ref="Q11:Q13" si="0">IF(ISNUMBER(O11), IF(O11&gt;N11,"NEVYHOVUJE","VYHOVUJE")," ")</f>
        <v xml:space="preserve"> </v>
      </c>
    </row>
    <row r="12" spans="1:17" ht="214.5" customHeight="1" thickTop="1" x14ac:dyDescent="0.25">
      <c r="B12" s="64">
        <v>6</v>
      </c>
      <c r="C12" s="65" t="s">
        <v>35</v>
      </c>
      <c r="D12" s="66">
        <v>2</v>
      </c>
      <c r="E12" s="67" t="s">
        <v>15</v>
      </c>
      <c r="F12" s="68" t="s">
        <v>36</v>
      </c>
      <c r="G12" s="69"/>
      <c r="H12" s="29"/>
      <c r="I12" s="95" t="s">
        <v>17</v>
      </c>
      <c r="J12" s="67"/>
      <c r="K12" s="95" t="s">
        <v>37</v>
      </c>
      <c r="L12" s="95" t="s">
        <v>38</v>
      </c>
      <c r="M12" s="30">
        <f>D12*N12</f>
        <v>9500</v>
      </c>
      <c r="N12" s="31">
        <v>4750</v>
      </c>
      <c r="O12" s="32"/>
      <c r="P12" s="33">
        <f>D12*O12</f>
        <v>0</v>
      </c>
      <c r="Q12" s="39" t="str">
        <f t="shared" si="0"/>
        <v xml:space="preserve"> </v>
      </c>
    </row>
    <row r="13" spans="1:17" ht="174" customHeight="1" thickBot="1" x14ac:dyDescent="0.3">
      <c r="B13" s="81">
        <v>7</v>
      </c>
      <c r="C13" s="82" t="s">
        <v>39</v>
      </c>
      <c r="D13" s="83">
        <v>1</v>
      </c>
      <c r="E13" s="84" t="s">
        <v>15</v>
      </c>
      <c r="F13" s="85" t="s">
        <v>40</v>
      </c>
      <c r="G13" s="86"/>
      <c r="H13" s="34"/>
      <c r="I13" s="96"/>
      <c r="J13" s="84"/>
      <c r="K13" s="96"/>
      <c r="L13" s="96"/>
      <c r="M13" s="35">
        <f>D13*N13</f>
        <v>8500</v>
      </c>
      <c r="N13" s="36">
        <v>8500</v>
      </c>
      <c r="O13" s="37"/>
      <c r="P13" s="38">
        <f>D13*O13</f>
        <v>0</v>
      </c>
      <c r="Q13" s="40" t="str">
        <f t="shared" si="0"/>
        <v xml:space="preserve"> </v>
      </c>
    </row>
    <row r="14" spans="1:17" ht="13.5" customHeight="1" thickTop="1" thickBot="1" x14ac:dyDescent="0.3">
      <c r="A14" s="97"/>
      <c r="B14" s="97"/>
      <c r="C14" s="98"/>
      <c r="D14" s="97"/>
      <c r="E14" s="98"/>
      <c r="F14" s="98"/>
      <c r="G14" s="98"/>
      <c r="H14" s="97"/>
      <c r="I14" s="97"/>
      <c r="J14" s="98"/>
      <c r="K14" s="97"/>
      <c r="L14" s="97"/>
      <c r="M14" s="97"/>
      <c r="N14" s="97"/>
      <c r="O14" s="97"/>
      <c r="P14" s="97"/>
      <c r="Q14" s="97"/>
    </row>
    <row r="15" spans="1:17" ht="60.75" customHeight="1" thickTop="1" thickBot="1" x14ac:dyDescent="0.3">
      <c r="A15" s="99"/>
      <c r="B15" s="51" t="s">
        <v>5</v>
      </c>
      <c r="C15" s="51"/>
      <c r="D15" s="51"/>
      <c r="E15" s="51"/>
      <c r="F15" s="51"/>
      <c r="G15" s="51"/>
      <c r="H15" s="51"/>
      <c r="I15" s="1"/>
      <c r="J15" s="100"/>
      <c r="K15" s="101"/>
      <c r="L15" s="101"/>
      <c r="M15" s="2"/>
      <c r="N15" s="21" t="s">
        <v>6</v>
      </c>
      <c r="O15" s="52" t="s">
        <v>14</v>
      </c>
      <c r="P15" s="102"/>
      <c r="Q15" s="103"/>
    </row>
    <row r="16" spans="1:17" ht="33" customHeight="1" thickTop="1" thickBot="1" x14ac:dyDescent="0.3">
      <c r="A16" s="99"/>
      <c r="B16" s="104" t="s">
        <v>4</v>
      </c>
      <c r="C16" s="104"/>
      <c r="D16" s="104"/>
      <c r="E16" s="104"/>
      <c r="F16" s="104"/>
      <c r="G16" s="104"/>
      <c r="H16" s="104"/>
      <c r="I16" s="105"/>
      <c r="J16" s="26"/>
      <c r="K16" s="3"/>
      <c r="L16" s="3"/>
      <c r="M16" s="4"/>
      <c r="N16" s="48">
        <f>SUM(M7:M13)</f>
        <v>234000</v>
      </c>
      <c r="O16" s="53">
        <f>SUM(P7:P13)</f>
        <v>0</v>
      </c>
      <c r="P16" s="106"/>
      <c r="Q16" s="107"/>
    </row>
    <row r="17" spans="1:17" ht="14.25" customHeight="1" thickTop="1" x14ac:dyDescent="0.25">
      <c r="A17" s="99"/>
      <c r="B17" s="108"/>
      <c r="C17" s="109"/>
      <c r="D17" s="110"/>
      <c r="E17" s="111"/>
      <c r="F17" s="109"/>
      <c r="G17" s="109"/>
      <c r="H17" s="112"/>
      <c r="I17" s="112"/>
      <c r="J17" s="113"/>
      <c r="K17" s="108"/>
      <c r="L17" s="112"/>
      <c r="M17" s="112"/>
      <c r="N17" s="108"/>
      <c r="O17" s="108"/>
      <c r="P17" s="108"/>
      <c r="Q17" s="108"/>
    </row>
    <row r="18" spans="1:17" x14ac:dyDescent="0.25">
      <c r="C18" s="18"/>
      <c r="D18" s="72"/>
      <c r="E18" s="18"/>
      <c r="F18" s="18"/>
      <c r="G18" s="18"/>
      <c r="H18" s="72"/>
      <c r="I18" s="72"/>
      <c r="L18" s="72"/>
      <c r="M18" s="72"/>
    </row>
    <row r="19" spans="1:17" x14ac:dyDescent="0.25">
      <c r="C19" s="18"/>
      <c r="D19" s="72"/>
      <c r="E19" s="18"/>
      <c r="F19" s="18"/>
      <c r="G19" s="18"/>
      <c r="H19" s="72"/>
      <c r="I19" s="72"/>
      <c r="L19" s="72"/>
      <c r="M19" s="72"/>
    </row>
    <row r="20" spans="1:17" x14ac:dyDescent="0.25">
      <c r="C20" s="18"/>
      <c r="D20" s="72"/>
      <c r="E20" s="18"/>
      <c r="F20" s="18"/>
      <c r="G20" s="18"/>
      <c r="H20" s="72"/>
      <c r="I20" s="72"/>
      <c r="L20" s="72"/>
      <c r="M20" s="72"/>
    </row>
    <row r="21" spans="1:17" x14ac:dyDescent="0.25">
      <c r="C21" s="18"/>
      <c r="D21" s="72"/>
      <c r="E21" s="18"/>
      <c r="F21" s="18"/>
      <c r="G21" s="18"/>
      <c r="H21" s="72"/>
      <c r="I21" s="72"/>
      <c r="L21" s="72"/>
      <c r="M21" s="72"/>
    </row>
    <row r="22" spans="1:17" x14ac:dyDescent="0.25">
      <c r="C22" s="18"/>
      <c r="D22" s="72"/>
      <c r="E22" s="18"/>
      <c r="F22" s="18"/>
      <c r="G22" s="18"/>
      <c r="H22" s="72"/>
      <c r="I22" s="72"/>
      <c r="L22" s="72"/>
      <c r="M22" s="72"/>
    </row>
    <row r="23" spans="1:17" x14ac:dyDescent="0.25">
      <c r="C23" s="18"/>
      <c r="D23" s="72"/>
      <c r="E23" s="18"/>
      <c r="F23" s="18"/>
      <c r="G23" s="18"/>
      <c r="H23" s="72"/>
      <c r="I23" s="72"/>
      <c r="L23" s="72"/>
      <c r="M23" s="72"/>
    </row>
    <row r="24" spans="1:17" x14ac:dyDescent="0.25">
      <c r="C24" s="18"/>
      <c r="D24" s="72"/>
      <c r="E24" s="18"/>
      <c r="F24" s="18"/>
      <c r="G24" s="18"/>
      <c r="H24" s="72"/>
      <c r="I24" s="72"/>
      <c r="L24" s="72"/>
      <c r="M24" s="72"/>
    </row>
    <row r="25" spans="1:17" x14ac:dyDescent="0.25">
      <c r="C25" s="18"/>
      <c r="D25" s="72"/>
      <c r="E25" s="18"/>
      <c r="F25" s="18"/>
      <c r="G25" s="18"/>
      <c r="H25" s="72"/>
      <c r="I25" s="72"/>
      <c r="L25" s="72"/>
      <c r="M25" s="72"/>
    </row>
    <row r="26" spans="1:17" x14ac:dyDescent="0.25">
      <c r="C26" s="18"/>
      <c r="D26" s="72"/>
      <c r="E26" s="18"/>
      <c r="F26" s="18"/>
      <c r="G26" s="18"/>
      <c r="H26" s="72"/>
      <c r="I26" s="72"/>
      <c r="L26" s="72"/>
      <c r="M26" s="72"/>
    </row>
    <row r="27" spans="1:17" x14ac:dyDescent="0.25">
      <c r="C27" s="18"/>
      <c r="D27" s="72"/>
      <c r="E27" s="18"/>
      <c r="F27" s="18"/>
      <c r="G27" s="18"/>
      <c r="H27" s="72"/>
      <c r="I27" s="72"/>
      <c r="L27" s="72"/>
      <c r="M27" s="72"/>
    </row>
    <row r="28" spans="1:17" x14ac:dyDescent="0.25">
      <c r="C28" s="18"/>
      <c r="D28" s="72"/>
      <c r="E28" s="18"/>
      <c r="F28" s="18"/>
      <c r="G28" s="18"/>
      <c r="H28" s="72"/>
      <c r="I28" s="72"/>
      <c r="L28" s="72"/>
      <c r="M28" s="72"/>
    </row>
    <row r="29" spans="1:17" x14ac:dyDescent="0.25">
      <c r="C29" s="18"/>
      <c r="D29" s="72"/>
      <c r="E29" s="18"/>
      <c r="F29" s="18"/>
      <c r="G29" s="18"/>
      <c r="H29" s="72"/>
      <c r="I29" s="72"/>
      <c r="L29" s="72"/>
      <c r="M29" s="72"/>
    </row>
    <row r="30" spans="1:17" x14ac:dyDescent="0.25">
      <c r="C30" s="18"/>
      <c r="D30" s="72"/>
      <c r="E30" s="18"/>
      <c r="F30" s="18"/>
      <c r="G30" s="18"/>
      <c r="H30" s="72"/>
      <c r="I30" s="72"/>
      <c r="L30" s="72"/>
      <c r="M30" s="72"/>
    </row>
    <row r="31" spans="1:17" x14ac:dyDescent="0.25">
      <c r="C31" s="18"/>
      <c r="D31" s="72"/>
      <c r="E31" s="18"/>
      <c r="F31" s="18"/>
      <c r="G31" s="18"/>
      <c r="H31" s="72"/>
      <c r="I31" s="72"/>
      <c r="L31" s="72"/>
      <c r="M31" s="72"/>
    </row>
    <row r="32" spans="1:17" x14ac:dyDescent="0.25">
      <c r="C32" s="18"/>
      <c r="D32" s="72"/>
      <c r="E32" s="18"/>
      <c r="F32" s="18"/>
      <c r="G32" s="18"/>
      <c r="H32" s="72"/>
      <c r="I32" s="72"/>
      <c r="L32" s="72"/>
      <c r="M32" s="72"/>
    </row>
    <row r="33" spans="3:13" x14ac:dyDescent="0.25">
      <c r="C33" s="18"/>
      <c r="D33" s="72"/>
      <c r="E33" s="18"/>
      <c r="F33" s="18"/>
      <c r="G33" s="18"/>
      <c r="H33" s="72"/>
      <c r="I33" s="72"/>
      <c r="L33" s="72"/>
      <c r="M33" s="72"/>
    </row>
    <row r="34" spans="3:13" x14ac:dyDescent="0.25">
      <c r="C34" s="18"/>
      <c r="D34" s="72"/>
      <c r="E34" s="18"/>
      <c r="F34" s="18"/>
      <c r="G34" s="18"/>
      <c r="H34" s="72"/>
      <c r="I34" s="72"/>
      <c r="L34" s="72"/>
      <c r="M34" s="72"/>
    </row>
    <row r="35" spans="3:13" x14ac:dyDescent="0.25">
      <c r="C35" s="18"/>
      <c r="D35" s="72"/>
      <c r="E35" s="18"/>
      <c r="F35" s="18"/>
      <c r="G35" s="18"/>
      <c r="H35" s="72"/>
      <c r="I35" s="72"/>
      <c r="L35" s="72"/>
      <c r="M35" s="72"/>
    </row>
    <row r="36" spans="3:13" x14ac:dyDescent="0.25">
      <c r="C36" s="18"/>
      <c r="D36" s="72"/>
      <c r="E36" s="18"/>
      <c r="F36" s="18"/>
      <c r="G36" s="18"/>
      <c r="H36" s="72"/>
      <c r="I36" s="72"/>
      <c r="L36" s="72"/>
      <c r="M36" s="72"/>
    </row>
    <row r="37" spans="3:13" x14ac:dyDescent="0.25">
      <c r="C37" s="18"/>
      <c r="D37" s="72"/>
      <c r="E37" s="18"/>
      <c r="F37" s="18"/>
      <c r="G37" s="18"/>
      <c r="H37" s="72"/>
      <c r="I37" s="72"/>
      <c r="L37" s="72"/>
      <c r="M37" s="72"/>
    </row>
    <row r="38" spans="3:13" x14ac:dyDescent="0.25">
      <c r="C38" s="18"/>
      <c r="D38" s="72"/>
      <c r="E38" s="18"/>
      <c r="F38" s="18"/>
      <c r="G38" s="18"/>
      <c r="H38" s="72"/>
      <c r="I38" s="72"/>
      <c r="L38" s="72"/>
      <c r="M38" s="72"/>
    </row>
    <row r="39" spans="3:13" x14ac:dyDescent="0.25">
      <c r="C39" s="18"/>
      <c r="D39" s="72"/>
      <c r="E39" s="18"/>
      <c r="F39" s="18"/>
      <c r="G39" s="18"/>
      <c r="H39" s="72"/>
      <c r="I39" s="72"/>
      <c r="L39" s="72"/>
      <c r="M39" s="72"/>
    </row>
    <row r="40" spans="3:13" x14ac:dyDescent="0.25">
      <c r="C40" s="18"/>
      <c r="D40" s="72"/>
      <c r="E40" s="18"/>
      <c r="F40" s="18"/>
      <c r="G40" s="18"/>
      <c r="H40" s="72"/>
      <c r="I40" s="72"/>
      <c r="L40" s="72"/>
      <c r="M40" s="72"/>
    </row>
    <row r="41" spans="3:13" x14ac:dyDescent="0.25">
      <c r="C41" s="18"/>
      <c r="D41" s="72"/>
      <c r="E41" s="18"/>
      <c r="F41" s="18"/>
      <c r="G41" s="18"/>
      <c r="H41" s="72"/>
      <c r="I41" s="72"/>
      <c r="L41" s="72"/>
      <c r="M41" s="72"/>
    </row>
    <row r="42" spans="3:13" x14ac:dyDescent="0.25">
      <c r="C42" s="18"/>
      <c r="D42" s="72"/>
      <c r="E42" s="18"/>
      <c r="F42" s="18"/>
      <c r="G42" s="18"/>
      <c r="H42" s="72"/>
      <c r="I42" s="72"/>
      <c r="L42" s="72"/>
      <c r="M42" s="72"/>
    </row>
    <row r="43" spans="3:13" x14ac:dyDescent="0.25">
      <c r="C43" s="18"/>
      <c r="D43" s="72"/>
      <c r="E43" s="18"/>
      <c r="F43" s="18"/>
      <c r="G43" s="18"/>
      <c r="H43" s="72"/>
      <c r="I43" s="72"/>
      <c r="L43" s="72"/>
      <c r="M43" s="72"/>
    </row>
    <row r="44" spans="3:13" x14ac:dyDescent="0.25">
      <c r="C44" s="18"/>
      <c r="D44" s="72"/>
      <c r="E44" s="18"/>
      <c r="F44" s="18"/>
      <c r="G44" s="18"/>
      <c r="H44" s="72"/>
      <c r="I44" s="72"/>
      <c r="L44" s="72"/>
      <c r="M44" s="72"/>
    </row>
    <row r="45" spans="3:13" x14ac:dyDescent="0.25">
      <c r="C45" s="18"/>
      <c r="D45" s="72"/>
      <c r="E45" s="18"/>
      <c r="F45" s="18"/>
      <c r="G45" s="18"/>
      <c r="H45" s="72"/>
      <c r="I45" s="72"/>
      <c r="L45" s="72"/>
      <c r="M45" s="72"/>
    </row>
    <row r="46" spans="3:13" x14ac:dyDescent="0.25">
      <c r="C46" s="18"/>
      <c r="D46" s="72"/>
      <c r="E46" s="18"/>
      <c r="F46" s="18"/>
      <c r="G46" s="18"/>
      <c r="H46" s="72"/>
      <c r="I46" s="72"/>
      <c r="L46" s="72"/>
      <c r="M46" s="72"/>
    </row>
    <row r="47" spans="3:13" x14ac:dyDescent="0.25">
      <c r="C47" s="18"/>
      <c r="D47" s="72"/>
      <c r="E47" s="18"/>
      <c r="F47" s="18"/>
      <c r="G47" s="18"/>
      <c r="H47" s="72"/>
      <c r="I47" s="72"/>
      <c r="L47" s="72"/>
      <c r="M47" s="72"/>
    </row>
    <row r="48" spans="3:13" x14ac:dyDescent="0.25">
      <c r="C48" s="18"/>
      <c r="D48" s="72"/>
      <c r="E48" s="18"/>
      <c r="F48" s="18"/>
      <c r="G48" s="18"/>
      <c r="H48" s="72"/>
      <c r="I48" s="72"/>
      <c r="L48" s="72"/>
      <c r="M48" s="72"/>
    </row>
    <row r="49" spans="3:13" x14ac:dyDescent="0.25">
      <c r="C49" s="18"/>
      <c r="D49" s="72"/>
      <c r="E49" s="18"/>
      <c r="F49" s="18"/>
      <c r="G49" s="18"/>
      <c r="H49" s="72"/>
      <c r="I49" s="72"/>
      <c r="L49" s="72"/>
      <c r="M49" s="72"/>
    </row>
    <row r="50" spans="3:13" x14ac:dyDescent="0.25">
      <c r="C50" s="18"/>
      <c r="D50" s="72"/>
      <c r="E50" s="18"/>
      <c r="F50" s="18"/>
      <c r="G50" s="18"/>
      <c r="H50" s="72"/>
      <c r="I50" s="72"/>
      <c r="L50" s="72"/>
      <c r="M50" s="72"/>
    </row>
    <row r="51" spans="3:13" x14ac:dyDescent="0.25">
      <c r="C51" s="18"/>
      <c r="D51" s="72"/>
      <c r="E51" s="18"/>
      <c r="F51" s="18"/>
      <c r="G51" s="18"/>
      <c r="H51" s="72"/>
      <c r="I51" s="72"/>
      <c r="L51" s="72"/>
      <c r="M51" s="72"/>
    </row>
  </sheetData>
  <sheetProtection password="F79C" sheet="1" objects="1" scenarios="1" selectLockedCells="1"/>
  <mergeCells count="12">
    <mergeCell ref="O2:Q2"/>
    <mergeCell ref="B1:C1"/>
    <mergeCell ref="B15:H15"/>
    <mergeCell ref="B16:H16"/>
    <mergeCell ref="O15:Q15"/>
    <mergeCell ref="O16:Q16"/>
    <mergeCell ref="I7:I10"/>
    <mergeCell ref="K7:K10"/>
    <mergeCell ref="L7:L10"/>
    <mergeCell ref="I12:I13"/>
    <mergeCell ref="K12:K13"/>
    <mergeCell ref="L12:L13"/>
  </mergeCells>
  <conditionalFormatting sqref="B7:B13 D7 D11:D13">
    <cfRule type="containsBlanks" dxfId="34" priority="51">
      <formula>LEN(TRIM(B7))=0</formula>
    </cfRule>
  </conditionalFormatting>
  <conditionalFormatting sqref="H7 H11:H13">
    <cfRule type="containsBlanks" dxfId="33" priority="49">
      <formula>LEN(TRIM(H7))=0</formula>
    </cfRule>
    <cfRule type="notContainsBlanks" dxfId="32" priority="50">
      <formula>LEN(TRIM(H7))&gt;0</formula>
    </cfRule>
  </conditionalFormatting>
  <conditionalFormatting sqref="B7:B13">
    <cfRule type="cellIs" dxfId="31" priority="46" operator="greaterThanOrEqual">
      <formula>1</formula>
    </cfRule>
  </conditionalFormatting>
  <conditionalFormatting sqref="B4">
    <cfRule type="containsBlanks" dxfId="30" priority="32">
      <formula>LEN(TRIM(B4))=0</formula>
    </cfRule>
    <cfRule type="notContainsBlanks" dxfId="29" priority="33">
      <formula>LEN(TRIM(B4))&gt;0</formula>
    </cfRule>
  </conditionalFormatting>
  <conditionalFormatting sqref="O7 O11:O12">
    <cfRule type="notContainsBlanks" dxfId="28" priority="30">
      <formula>LEN(TRIM(O7))&gt;0</formula>
    </cfRule>
    <cfRule type="containsBlanks" dxfId="27" priority="31">
      <formula>LEN(TRIM(O7))=0</formula>
    </cfRule>
  </conditionalFormatting>
  <conditionalFormatting sqref="O13">
    <cfRule type="notContainsBlanks" dxfId="26" priority="26">
      <formula>LEN(TRIM(O13))&gt;0</formula>
    </cfRule>
    <cfRule type="containsBlanks" dxfId="25" priority="27">
      <formula>LEN(TRIM(O13))=0</formula>
    </cfRule>
  </conditionalFormatting>
  <conditionalFormatting sqref="Q7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Q11:Q13">
    <cfRule type="cellIs" dxfId="22" priority="22" operator="equal">
      <formula>"NEVYHOVUJE"</formula>
    </cfRule>
    <cfRule type="cellIs" dxfId="21" priority="23" operator="equal">
      <formula>"VYHOVUJE"</formula>
    </cfRule>
  </conditionalFormatting>
  <conditionalFormatting sqref="D8">
    <cfRule type="containsBlanks" dxfId="20" priority="21">
      <formula>LEN(TRIM(D8))=0</formula>
    </cfRule>
  </conditionalFormatting>
  <conditionalFormatting sqref="H8">
    <cfRule type="containsBlanks" dxfId="19" priority="19">
      <formula>LEN(TRIM(H8))=0</formula>
    </cfRule>
    <cfRule type="notContainsBlanks" dxfId="18" priority="20">
      <formula>LEN(TRIM(H8))&gt;0</formula>
    </cfRule>
  </conditionalFormatting>
  <conditionalFormatting sqref="O8">
    <cfRule type="notContainsBlanks" dxfId="17" priority="17">
      <formula>LEN(TRIM(O8))&gt;0</formula>
    </cfRule>
    <cfRule type="containsBlanks" dxfId="16" priority="18">
      <formula>LEN(TRIM(O8))=0</formula>
    </cfRule>
  </conditionalFormatting>
  <conditionalFormatting sqref="Q8">
    <cfRule type="cellIs" dxfId="15" priority="15" operator="equal">
      <formula>"NEVYHOVUJE"</formula>
    </cfRule>
    <cfRule type="cellIs" dxfId="14" priority="16" operator="equal">
      <formula>"VYHOVUJE"</formula>
    </cfRule>
  </conditionalFormatting>
  <conditionalFormatting sqref="D9">
    <cfRule type="containsBlanks" dxfId="13" priority="14">
      <formula>LEN(TRIM(D9))=0</formula>
    </cfRule>
  </conditionalFormatting>
  <conditionalFormatting sqref="H9">
    <cfRule type="containsBlanks" dxfId="12" priority="12">
      <formula>LEN(TRIM(H9))=0</formula>
    </cfRule>
    <cfRule type="notContainsBlanks" dxfId="11" priority="13">
      <formula>LEN(TRIM(H9))&gt;0</formula>
    </cfRule>
  </conditionalFormatting>
  <conditionalFormatting sqref="O9">
    <cfRule type="notContainsBlanks" dxfId="10" priority="10">
      <formula>LEN(TRIM(O9))&gt;0</formula>
    </cfRule>
    <cfRule type="containsBlanks" dxfId="9" priority="11">
      <formula>LEN(TRIM(O9))=0</formula>
    </cfRule>
  </conditionalFormatting>
  <conditionalFormatting sqref="Q9">
    <cfRule type="cellIs" dxfId="8" priority="8" operator="equal">
      <formula>"NEVYHOVUJE"</formula>
    </cfRule>
    <cfRule type="cellIs" dxfId="7" priority="9" operator="equal">
      <formula>"VYHOVUJE"</formula>
    </cfRule>
  </conditionalFormatting>
  <conditionalFormatting sqref="D10">
    <cfRule type="containsBlanks" dxfId="6" priority="7">
      <formula>LEN(TRIM(D10))=0</formula>
    </cfRule>
  </conditionalFormatting>
  <conditionalFormatting sqref="H10">
    <cfRule type="containsBlanks" dxfId="5" priority="5">
      <formula>LEN(TRIM(H10))=0</formula>
    </cfRule>
    <cfRule type="notContainsBlanks" dxfId="4" priority="6">
      <formula>LEN(TRIM(H10))&gt;0</formula>
    </cfRule>
  </conditionalFormatting>
  <conditionalFormatting sqref="O10">
    <cfRule type="notContainsBlanks" dxfId="3" priority="3">
      <formula>LEN(TRIM(O10))&gt;0</formula>
    </cfRule>
    <cfRule type="containsBlanks" dxfId="2" priority="4">
      <formula>LEN(TRIM(O10))=0</formula>
    </cfRule>
  </conditionalFormatting>
  <conditionalFormatting sqref="Q1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13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2016-06-10T11:49:55Z</cp:lastPrinted>
  <dcterms:created xsi:type="dcterms:W3CDTF">2014-03-05T12:43:32Z</dcterms:created>
  <dcterms:modified xsi:type="dcterms:W3CDTF">2016-06-10T11:53:09Z</dcterms:modified>
</cp:coreProperties>
</file>