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potřeby'!$B$1:$P$53</definedName>
  </definedNames>
  <calcPr calcId="145621"/>
</workbook>
</file>

<file path=xl/calcChain.xml><?xml version="1.0" encoding="utf-8"?>
<calcChain xmlns="http://schemas.openxmlformats.org/spreadsheetml/2006/main">
  <c r="P50" i="22" l="1"/>
  <c r="O50" i="22"/>
  <c r="O14" i="22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O47" i="22"/>
  <c r="P47" i="22"/>
  <c r="O48" i="22"/>
  <c r="P48" i="22"/>
  <c r="O49" i="22"/>
  <c r="P49" i="22"/>
  <c r="P13" i="22"/>
  <c r="O13" i="22"/>
  <c r="P12" i="22"/>
  <c r="O12" i="22"/>
  <c r="P11" i="22"/>
  <c r="O11" i="22"/>
  <c r="P10" i="22"/>
  <c r="O10" i="22"/>
  <c r="P9" i="22"/>
  <c r="O9" i="22"/>
  <c r="P8" i="22"/>
  <c r="O8" i="22"/>
  <c r="P7" i="22"/>
  <c r="O7" i="22"/>
  <c r="M31" i="22" l="1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8" i="22"/>
  <c r="M7" i="22"/>
  <c r="J16" i="22" l="1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J50" i="22"/>
  <c r="K50" i="22"/>
  <c r="J8" i="22" l="1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K7" i="22"/>
  <c r="J7" i="22"/>
  <c r="L53" i="22" l="1"/>
  <c r="M53" i="22"/>
  <c r="N53" i="22" l="1"/>
</calcChain>
</file>

<file path=xl/sharedStrings.xml><?xml version="1.0" encoding="utf-8"?>
<sst xmlns="http://schemas.openxmlformats.org/spreadsheetml/2006/main" count="173" uniqueCount="119">
  <si>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</si>
  <si>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</si>
  <si>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</si>
  <si>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</si>
  <si>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</si>
  <si>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</si>
  <si>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</si>
  <si>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</si>
  <si>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</si>
  <si>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</si>
  <si>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</si>
  <si>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</si>
  <si>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</si>
  <si>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</si>
  <si>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</si>
  <si>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Obálka plastová PVC s drukem  A4 - čirá</t>
  </si>
  <si>
    <t>ks</t>
  </si>
  <si>
    <t xml:space="preserve"> kvalitní průhledný polypropylen, zavírání jedním drukem na delší straně, mix barev </t>
  </si>
  <si>
    <t>Pořadač 2-kroužkový A4 - 3,5 cm - žlutý</t>
  </si>
  <si>
    <t>plast, formát A4, šíře hřbetu 3,5 cm, průměr kroužků 25 mm, kapacita cca 190 listů, hřbetní kapsa se štítkem na popisky.</t>
  </si>
  <si>
    <t xml:space="preserve">Euroobal A4 - krupička </t>
  </si>
  <si>
    <t>bal</t>
  </si>
  <si>
    <t>čiré, min. 45 mic.,  balení 100 ks.</t>
  </si>
  <si>
    <t>Blok A4 spirálový speciál čistý</t>
  </si>
  <si>
    <t>min.50 listů, boční spirálová vazba twin wire, papír bezdřevý bělený papír, perforace pro snadné odtržení listů, děrování pro zakládání do pořadačů, kroužkových záznamníků apod.</t>
  </si>
  <si>
    <t xml:space="preserve">Blok A4 spirálový speciál čtvereček 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</si>
  <si>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</si>
  <si>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</si>
  <si>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Kontaktní lepidlo bez obsahu toluenu, univerzální lepení savých i nesavých - materiálů, např.: dřevo, plasty, guma, kůže, plech, sklo, korek, karton. Nevhodné např.pro PVC, PE, PP apod.</t>
  </si>
  <si>
    <t>univerzální lepiídlo, vhodné na papír, kůži, dřevo apod., bez  rozpouštědla, s aplikátorem.</t>
  </si>
  <si>
    <t>Tužka HB s pryží</t>
  </si>
  <si>
    <t>klasická tužka s pryží, tvrdost HB.</t>
  </si>
  <si>
    <t>Tužka B2 s pryží</t>
  </si>
  <si>
    <t>klasická tužka s pryží, tvrdost B.</t>
  </si>
  <si>
    <t xml:space="preserve">Mikro tužka 0,5 </t>
  </si>
  <si>
    <t>0,5 mm, plast tělo, guma, výsuvný hrot, pogumovaný úchop.</t>
  </si>
  <si>
    <t xml:space="preserve">Mikro tužka 0,7 </t>
  </si>
  <si>
    <t>0,7 mm, plast tělo, guma, výsuvný hrot, pogumovaný úchop.</t>
  </si>
  <si>
    <t>Tuhy do mikrotužky 0,5 HB,B</t>
  </si>
  <si>
    <t>min. 12 tuh v balení.</t>
  </si>
  <si>
    <t>Tuhy do mikrotužky 0,7 HB,B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</si>
  <si>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</si>
  <si>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</si>
  <si>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 xml:space="preserve">Pryž </t>
  </si>
  <si>
    <t xml:space="preserve">na grafitové tužky. </t>
  </si>
  <si>
    <t>Pravítko 30cm</t>
  </si>
  <si>
    <t xml:space="preserve"> transparentní.</t>
  </si>
  <si>
    <t>Trojúhelník 45</t>
  </si>
  <si>
    <t>s kolmicí, transparentní.</t>
  </si>
  <si>
    <t>Sedláčkova 15, Plzeň (č. dv. SP405)</t>
  </si>
  <si>
    <t>KAR - S. Mattová (702020897)</t>
  </si>
  <si>
    <t xml:space="preserve">Lepidlo  - 50 - 60 ml 
</t>
  </si>
  <si>
    <r>
      <t xml:space="preserve">Lepidlo disperzní 100g - 110 g </t>
    </r>
    <r>
      <rPr>
        <sz val="11"/>
        <color rgb="FFFF0000"/>
        <rFont val="Calibri"/>
        <family val="2"/>
        <charset val="238"/>
      </rPr>
      <t xml:space="preserve"> 
</t>
    </r>
  </si>
  <si>
    <t>Lepicí páska 38mm x 66m hnědá</t>
  </si>
  <si>
    <t>kvalitní balicí páska hnědá.</t>
  </si>
  <si>
    <t>Lepicí páska krepová 15mmx50m</t>
  </si>
  <si>
    <t>papírová páska, pro ochranu povrchů před potřísněním ploch nebo mechanickým poškozením, snímatelná bez zanechání lepidla.</t>
  </si>
  <si>
    <t>Lepicí tyčinka  min. 40g</t>
  </si>
  <si>
    <t>Vhodné na papír, karton, nevysychá, neobsahuje rozpouštědla.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</si>
  <si>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</si>
  <si>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</si>
  <si>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</si>
  <si>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Popisovač lihový 1 mm - černý</t>
  </si>
  <si>
    <t>voděodolný, otěruvzdorný inkoust, vláknový hrot, ergonomický úchop, šíře stopy 1 mm, ventilační uzávěry, na fólie, filmy, sklo, plasty.</t>
  </si>
  <si>
    <t>Pravítko 50cm</t>
  </si>
  <si>
    <t>FUD K.Parisis,TEL: 37763 6801</t>
  </si>
  <si>
    <t>Univerzitní 28, Plzeň</t>
  </si>
  <si>
    <t>ZIP Sáček rychlouzavírací PE 160x220/0,05 - s kapsou, s dírkou pro zavěšení</t>
  </si>
  <si>
    <t>šířka 160 mm, výška 220 mm,  tloušťka materiálu 0,05 mm, materiál polyetylén, provedení s kapsou a dírkou pro zavěšení - dodržení parametrů nutné</t>
  </si>
  <si>
    <t>KTE FEL ZČU, Univerzitní 8, Plzeň</t>
  </si>
  <si>
    <t>KTE - Petr Kropík, Tel: 37763 4639</t>
  </si>
  <si>
    <t>Spisové desky s tkanicemi</t>
  </si>
  <si>
    <t xml:space="preserve">formát A4,  lepenka potažená papírem.  </t>
  </si>
  <si>
    <t>Rozlišovač papírový ("jazyk") - mix 5 barev</t>
  </si>
  <si>
    <t>oddělování stránek v pořadačích všech typů,
rozměr 10,5x24 cm, 100 ks /balení.</t>
  </si>
  <si>
    <t>Rychlovazač karton, závěsný A4 - žlutý</t>
  </si>
  <si>
    <t>pro formát A4, karton min 250g</t>
  </si>
  <si>
    <t xml:space="preserve">Desky odkládací A4, 3 klopy, ekokarton - modrá  </t>
  </si>
  <si>
    <t>pro vkládání dokumentů do velikosti A4, ekokarton min.250g</t>
  </si>
  <si>
    <t>Desky odkládací A4, 3 klopy, ekokarton - červená</t>
  </si>
  <si>
    <t>Samolepicí bločky 38 x 51 mm, 3 x žlutý</t>
  </si>
  <si>
    <t>samolepicí blok, žlutá barva, každý lístek má podél jedné strany lepivý pásek, 3 ks po 100 listech v balení.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</si>
  <si>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</si>
  <si>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</si>
  <si>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Gelové pero 0,5 mm - modrá náplň</t>
  </si>
  <si>
    <t>stiskací mechanismus, vyměnitelná gelová náplň, plastové tělo, jehlový hrot 0,5 mm pro tenké psaní.</t>
  </si>
  <si>
    <t>Zvýrazňovač  1 - 4,6 mm - žlutý</t>
  </si>
  <si>
    <t>klínový hrot , šíře stopy 1 - 4,6 mm, ventilační uzávěry, vhodný i na faxový papír</t>
  </si>
  <si>
    <t>Sešívačka min.30list</t>
  </si>
  <si>
    <t>sešití min 30 listů, spojovače 24/6 a 26/6</t>
  </si>
  <si>
    <t xml:space="preserve">Spojovače 24/6  </t>
  </si>
  <si>
    <t xml:space="preserve"> vysoce kvalitní pozinkované spojovače, min.1000 ks v balení.</t>
  </si>
  <si>
    <t>Spojovače 23/13</t>
  </si>
  <si>
    <t>s vysoce kvalitní pozinkované spojovače, min.1000 ks v balení.</t>
  </si>
  <si>
    <t>Motouz PP juta barevný umělý</t>
  </si>
  <si>
    <t>min 100 g, pro kancelář i domácnost.</t>
  </si>
  <si>
    <t>Pokladní kotoučky 57/60/17</t>
  </si>
  <si>
    <t>vyrobeny z termocitlivého papíru.</t>
  </si>
  <si>
    <t>Obálky C5 162 x 229 mm</t>
  </si>
  <si>
    <t>samolepící, 1 bal/50ks</t>
  </si>
  <si>
    <t>Obálky B4 , 250 x 353 mm</t>
  </si>
  <si>
    <t xml:space="preserve"> samolepící</t>
  </si>
  <si>
    <t>EO - pí. Vlková,tel:  37763 1146</t>
  </si>
  <si>
    <t>Univerzitní 8, Plzeň</t>
  </si>
  <si>
    <t>Flipchart tabule</t>
  </si>
  <si>
    <t>Standard tabule s nastavitelnou výškou trojnožky. Bílá magnetická tabule se dvěma přídavnými rameny na uchycení dalších papírů. Materiál metal, barva bílá.</t>
  </si>
  <si>
    <t>PC - pí Palečková,                 tel.: 37763 1096</t>
  </si>
  <si>
    <t>rektorát, Univerzitní 8, UR 313,Plzeň</t>
  </si>
  <si>
    <t>Priloha_1_KS_technicka_specifikace_KP-021-2016</t>
  </si>
  <si>
    <t>samostatná faktura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</si>
  <si>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</si>
  <si>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</si>
  <si>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 xml:space="preserve">Název </t>
  </si>
  <si>
    <t>Měrná jednotka [MJ]</t>
  </si>
  <si>
    <t>Popis</t>
  </si>
  <si>
    <t xml:space="preserve">Fakturace </t>
  </si>
  <si>
    <t xml:space="preserve">Kontaktní osoba 
k převzetí zboží </t>
  </si>
  <si>
    <t xml:space="preserve">Místo dodání 
</t>
  </si>
  <si>
    <t>Kancelářské potřeby - 021 - 2016 (KP 021-2016)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</si>
</sst>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3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right" vertical="center"/>
    </xf>
    <xf numFmtId="0" fontId="0" fillId="0" borderId="0" xfId="0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Protection="1"/>
    <xf numFmtId="0" fontId="17" fillId="0" borderId="0" xfId="0" applyFont="1" applyFill="1" applyAlignment="1" applyProtection="1">
      <alignment horizontal="left" vertical="center" wrapText="1"/>
    </xf>
    <xf numFmtId="0" fontId="17" fillId="0" borderId="19" xfId="0" applyFont="1" applyFill="1" applyBorder="1" applyAlignment="1" applyProtection="1">
      <alignment horizontal="left" vertical="center" wrapText="1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49" fontId="0" fillId="0" borderId="22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49" fontId="3" fillId="4" borderId="4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13" fillId="0" borderId="2" xfId="1" applyFont="1" applyFill="1" applyBorder="1" applyAlignment="1" applyProtection="1">
      <alignment vertical="center" wrapText="1"/>
    </xf>
    <xf numFmtId="165" fontId="10" fillId="0" borderId="2" xfId="1" applyNumberFormat="1" applyFont="1" applyFill="1" applyBorder="1" applyAlignment="1" applyProtection="1">
      <alignment horizontal="left" vertical="center" wrapText="1"/>
    </xf>
    <xf numFmtId="165" fontId="13" fillId="0" borderId="2" xfId="1" applyNumberFormat="1" applyFont="1" applyFill="1" applyBorder="1" applyAlignment="1" applyProtection="1">
      <alignment vertical="center" wrapText="1"/>
    </xf>
    <xf numFmtId="0" fontId="10" fillId="0" borderId="10" xfId="1" applyFont="1" applyFill="1" applyBorder="1" applyAlignment="1" applyProtection="1">
      <alignment horizontal="left" vertical="center" wrapText="1"/>
    </xf>
    <xf numFmtId="0" fontId="13" fillId="0" borderId="10" xfId="1" applyFont="1" applyFill="1" applyBorder="1" applyAlignment="1" applyProtection="1">
      <alignment vertical="center" wrapText="1"/>
    </xf>
    <xf numFmtId="164" fontId="0" fillId="0" borderId="18" xfId="0" applyNumberFormat="1" applyFill="1" applyBorder="1" applyAlignment="1" applyProtection="1">
      <alignment horizontal="right" vertical="center" indent="1"/>
    </xf>
    <xf numFmtId="0" fontId="16" fillId="0" borderId="2" xfId="1" applyFont="1" applyFill="1" applyBorder="1" applyAlignment="1" applyProtection="1">
      <alignment horizontal="left" vertical="center" wrapText="1"/>
    </xf>
    <xf numFmtId="164" fontId="6" fillId="3" borderId="25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26" xfId="0" applyNumberFormat="1" applyBorder="1" applyAlignment="1" applyProtection="1">
      <alignment horizontal="right" vertical="center" indent="1"/>
    </xf>
    <xf numFmtId="0" fontId="0" fillId="0" borderId="27" xfId="0" applyNumberFormat="1" applyFill="1" applyBorder="1" applyAlignment="1" applyProtection="1">
      <alignment horizontal="center" vertical="center"/>
    </xf>
    <xf numFmtId="164" fontId="6" fillId="3" borderId="28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29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164" fontId="6" fillId="3" borderId="30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31" xfId="0" applyNumberFormat="1" applyBorder="1" applyAlignment="1" applyProtection="1">
      <alignment horizontal="right" vertical="center" indent="1"/>
    </xf>
    <xf numFmtId="0" fontId="0" fillId="0" borderId="24" xfId="0" applyNumberFormat="1" applyFill="1" applyBorder="1" applyAlignment="1" applyProtection="1">
      <alignment horizontal="center" vertical="center"/>
    </xf>
    <xf numFmtId="49" fontId="3" fillId="2" borderId="32" xfId="0" applyNumberFormat="1" applyFont="1" applyFill="1" applyBorder="1" applyAlignment="1" applyProtection="1">
      <alignment horizontal="center" vertical="center" wrapText="1"/>
    </xf>
    <xf numFmtId="164" fontId="5" fillId="0" borderId="3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 wrapText="1"/>
    </xf>
    <xf numFmtId="44" fontId="16" fillId="0" borderId="2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165" fontId="12" fillId="0" borderId="2" xfId="1" applyNumberFormat="1" applyFont="1" applyFill="1" applyBorder="1" applyAlignment="1" applyProtection="1">
      <alignment horizontal="center" vertical="center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 wrapText="1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 inden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14" xfId="0" applyBorder="1" applyAlignment="1" applyProtection="1"/>
    <xf numFmtId="0" fontId="0" fillId="0" borderId="13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54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CD9BC"/>
      <color rgb="FFF9A661"/>
      <color rgb="FFC5D9F1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14793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22413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22413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11207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9348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8645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9346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846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1026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14793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22413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22413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22413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22413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11207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9348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14793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14793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14793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14793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18626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103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3587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2431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64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6467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14793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14793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14793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14793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14793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14793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54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18626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387501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6467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387501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267329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34017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573136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387501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6467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267329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34017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573136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34017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573136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19529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4675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387501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6467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267329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34017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573136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34017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387501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573136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6467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267329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387501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6467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267329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34017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573136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387501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267329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53462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34017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573136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19529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22413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22413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22413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24267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12997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6467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54806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736917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372261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387501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197673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36691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13383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120258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6466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6467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77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85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94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95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103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3584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91440</xdr:colOff>
      <xdr:row>145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64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3584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3584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3584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61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61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61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61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61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54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54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54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54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54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54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54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54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54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54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54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57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61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61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61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61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61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61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61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61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61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61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61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7669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4085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4083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7667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1905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1905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2402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7669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4084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4084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4084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16947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4084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4084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16947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4084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1906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195543</xdr:colOff>
      <xdr:row>54</xdr:row>
      <xdr:rowOff>4610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112394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4610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112394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4610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2754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4610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112394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4610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2754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2754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4610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112394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4610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2754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4610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112394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2754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4610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112394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4610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2754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4610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112394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4610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2754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22588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4610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1905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112394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3808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28850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11704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1906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1907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54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53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53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53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53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53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53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53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53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53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53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53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55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oneCellAnchor>
    <xdr:from>
      <xdr:col>15</xdr:col>
      <xdr:colOff>0</xdr:colOff>
      <xdr:row>0</xdr:row>
      <xdr:rowOff>0</xdr:rowOff>
    </xdr:from>
    <xdr:ext cx="190500" cy="242080"/>
    <xdr:pic>
      <xdr:nvPicPr>
        <xdr:cNvPr id="33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13480" y="0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</xdr:row>
      <xdr:rowOff>0</xdr:rowOff>
    </xdr:from>
    <xdr:ext cx="190500" cy="242080"/>
    <xdr:pic>
      <xdr:nvPicPr>
        <xdr:cNvPr id="33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13480" y="312420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0</xdr:row>
      <xdr:rowOff>0</xdr:rowOff>
    </xdr:from>
    <xdr:ext cx="190500" cy="245743"/>
    <xdr:pic>
      <xdr:nvPicPr>
        <xdr:cNvPr id="33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13480" y="0"/>
          <a:ext cx="190500" cy="2457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0</xdr:row>
      <xdr:rowOff>0</xdr:rowOff>
    </xdr:from>
    <xdr:ext cx="190500" cy="242080"/>
    <xdr:pic>
      <xdr:nvPicPr>
        <xdr:cNvPr id="33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73300" y="0"/>
          <a:ext cx="190500" cy="24208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3"/>
  <sheetViews>
    <sheetView showGridLines="0" tabSelected="1" zoomScaleNormal="100" workbookViewId="0">
      <selection activeCell="N7" sqref="N7:N50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6" width="42.33203125" style="2" customWidth="1"/>
    <col min="7" max="7" width="13.109375" style="2" customWidth="1"/>
    <col min="8" max="8" width="18.5546875" style="1" customWidth="1"/>
    <col min="9" max="9" width="19.33203125" style="2" customWidth="1"/>
    <col min="10" max="11" width="22.109375" style="2" hidden="1" customWidth="1"/>
    <col min="12" max="12" width="19.88671875" style="2" hidden="1" customWidth="1"/>
    <col min="13" max="13" width="20.88671875" style="1" customWidth="1"/>
    <col min="14" max="14" width="18.44140625" style="1" customWidth="1"/>
    <col min="15" max="15" width="21" style="1" customWidth="1"/>
    <col min="16" max="16" width="19.44140625" style="1" customWidth="1"/>
    <col min="17" max="17" width="8.88671875" style="1"/>
    <col min="18" max="18" width="13" style="1" customWidth="1"/>
    <col min="19" max="19" width="10.33203125" style="1" customWidth="1"/>
    <col min="20" max="16384" width="8.88671875" style="1"/>
  </cols>
  <sheetData>
    <row r="1" spans="1:18" ht="24.6" customHeight="1" x14ac:dyDescent="0.3">
      <c r="B1" s="7" t="s">
        <v>118</v>
      </c>
      <c r="C1" s="7"/>
      <c r="I1" s="1"/>
      <c r="M1" s="2"/>
      <c r="N1" s="28" t="s">
        <v>108</v>
      </c>
      <c r="O1" s="28"/>
      <c r="P1" s="28"/>
    </row>
    <row r="2" spans="1:18" ht="18.75" customHeight="1" x14ac:dyDescent="0.3">
      <c r="C2" s="29"/>
      <c r="D2" s="7"/>
      <c r="E2" s="10"/>
      <c r="G2" s="1"/>
      <c r="I2" s="1"/>
      <c r="M2" s="2"/>
      <c r="O2" s="30"/>
      <c r="P2" s="31"/>
    </row>
    <row r="3" spans="1:18" ht="19.95" customHeight="1" x14ac:dyDescent="0.3">
      <c r="B3" s="32" t="s">
        <v>110</v>
      </c>
      <c r="C3" s="33"/>
      <c r="D3" s="34" t="s">
        <v>2</v>
      </c>
      <c r="E3" s="35"/>
      <c r="F3" s="36" t="s">
        <v>111</v>
      </c>
      <c r="G3" s="37"/>
      <c r="H3" s="37"/>
      <c r="I3" s="37"/>
      <c r="J3" s="37"/>
      <c r="K3" s="37"/>
      <c r="L3" s="37"/>
      <c r="M3" s="37"/>
      <c r="N3" s="37"/>
      <c r="O3" s="37"/>
      <c r="P3" s="38"/>
    </row>
    <row r="4" spans="1:18" ht="19.95" customHeight="1" thickBot="1" x14ac:dyDescent="0.35">
      <c r="C4" s="29"/>
      <c r="D4" s="7"/>
      <c r="E4" s="10"/>
      <c r="F4" s="64"/>
      <c r="G4" s="38"/>
      <c r="H4" s="38"/>
      <c r="I4" s="38"/>
      <c r="M4" s="2"/>
      <c r="N4" s="38"/>
      <c r="O4" s="38"/>
    </row>
    <row r="5" spans="1:18" ht="42.75" customHeight="1" thickBot="1" x14ac:dyDescent="0.35">
      <c r="A5" s="65"/>
      <c r="B5" s="8"/>
      <c r="C5" s="9"/>
      <c r="J5" s="11"/>
      <c r="K5" s="11"/>
      <c r="L5" s="6"/>
      <c r="N5" s="5" t="s">
        <v>2</v>
      </c>
    </row>
    <row r="6" spans="1:18" ht="94.5" customHeight="1" thickTop="1" thickBot="1" x14ac:dyDescent="0.35">
      <c r="A6" s="65"/>
      <c r="B6" s="39" t="s">
        <v>1</v>
      </c>
      <c r="C6" s="40" t="s">
        <v>112</v>
      </c>
      <c r="D6" s="40" t="s">
        <v>0</v>
      </c>
      <c r="E6" s="40" t="s">
        <v>113</v>
      </c>
      <c r="F6" s="40" t="s">
        <v>114</v>
      </c>
      <c r="G6" s="41" t="s">
        <v>115</v>
      </c>
      <c r="H6" s="42" t="s">
        <v>116</v>
      </c>
      <c r="I6" s="40" t="s">
        <v>117</v>
      </c>
      <c r="J6" s="40" t="s">
        <v>14</v>
      </c>
      <c r="K6" s="40" t="s">
        <v>8</v>
      </c>
      <c r="L6" s="40" t="s">
        <v>9</v>
      </c>
      <c r="M6" s="40" t="s">
        <v>10</v>
      </c>
      <c r="N6" s="43" t="s">
        <v>11</v>
      </c>
      <c r="O6" s="42" t="s">
        <v>12</v>
      </c>
      <c r="P6" s="44" t="s">
        <v>13</v>
      </c>
    </row>
    <row r="7" spans="1:18" ht="41.25" customHeight="1" thickTop="1" x14ac:dyDescent="0.3">
      <c r="A7" s="66"/>
      <c r="B7" s="67">
        <v>1</v>
      </c>
      <c r="C7" s="45" t="s">
        <v>15</v>
      </c>
      <c r="D7" s="68">
        <v>4</v>
      </c>
      <c r="E7" s="69" t="s">
        <v>16</v>
      </c>
      <c r="F7" s="46" t="s">
        <v>17</v>
      </c>
      <c r="G7" s="70" t="s">
        <v>109</v>
      </c>
      <c r="H7" s="70" t="s">
        <v>50</v>
      </c>
      <c r="I7" s="70" t="s">
        <v>49</v>
      </c>
      <c r="J7" s="20">
        <f>D7*L7</f>
        <v>40</v>
      </c>
      <c r="K7" s="20">
        <f>D7*M7</f>
        <v>44</v>
      </c>
      <c r="L7" s="71">
        <v>10</v>
      </c>
      <c r="M7" s="20">
        <f>L7*1.1</f>
        <v>11</v>
      </c>
      <c r="N7" s="53"/>
      <c r="O7" s="54">
        <f t="shared" ref="O7:O13" si="0">D7*N7</f>
        <v>0</v>
      </c>
      <c r="P7" s="55" t="str">
        <f t="shared" ref="P7:P13" si="1">IF(ISNUMBER(N7), IF(N7&gt;M7,"NEVYHOVUJE","VYHOVUJE")," ")</f>
        <v xml:space="preserve"> </v>
      </c>
      <c r="R7" s="72"/>
    </row>
    <row r="8" spans="1:18" ht="56.25" customHeight="1" x14ac:dyDescent="0.3">
      <c r="A8" s="65"/>
      <c r="B8" s="73">
        <v>2</v>
      </c>
      <c r="C8" s="45" t="s">
        <v>18</v>
      </c>
      <c r="D8" s="68">
        <v>2</v>
      </c>
      <c r="E8" s="69" t="s">
        <v>16</v>
      </c>
      <c r="F8" s="74" t="s">
        <v>19</v>
      </c>
      <c r="G8" s="75"/>
      <c r="H8" s="75"/>
      <c r="I8" s="75"/>
      <c r="J8" s="21">
        <f>D8*L8</f>
        <v>100</v>
      </c>
      <c r="K8" s="21">
        <f>D8*M8</f>
        <v>110.00000000000001</v>
      </c>
      <c r="L8" s="71">
        <v>50</v>
      </c>
      <c r="M8" s="21">
        <f>L8*1.1</f>
        <v>55.000000000000007</v>
      </c>
      <c r="N8" s="56"/>
      <c r="O8" s="57">
        <f t="shared" si="0"/>
        <v>0</v>
      </c>
      <c r="P8" s="58" t="str">
        <f t="shared" si="1"/>
        <v xml:space="preserve"> </v>
      </c>
      <c r="R8" s="72"/>
    </row>
    <row r="9" spans="1:18" ht="25.5" customHeight="1" x14ac:dyDescent="0.3">
      <c r="A9" s="65"/>
      <c r="B9" s="73">
        <v>3</v>
      </c>
      <c r="C9" s="45" t="s">
        <v>20</v>
      </c>
      <c r="D9" s="68">
        <v>1</v>
      </c>
      <c r="E9" s="69" t="s">
        <v>21</v>
      </c>
      <c r="F9" s="46" t="s">
        <v>22</v>
      </c>
      <c r="G9" s="75"/>
      <c r="H9" s="75"/>
      <c r="I9" s="75"/>
      <c r="J9" s="21">
        <f>D9*L9</f>
        <v>50</v>
      </c>
      <c r="K9" s="21">
        <f>D9*M9</f>
        <v>55.000000000000007</v>
      </c>
      <c r="L9" s="76">
        <v>50</v>
      </c>
      <c r="M9" s="21">
        <f t="shared" ref="M9:M50" si="2">L9*1.1</f>
        <v>55.000000000000007</v>
      </c>
      <c r="N9" s="56"/>
      <c r="O9" s="57">
        <f t="shared" si="0"/>
        <v>0</v>
      </c>
      <c r="P9" s="58" t="str">
        <f t="shared" si="1"/>
        <v xml:space="preserve"> </v>
      </c>
      <c r="R9" s="72"/>
    </row>
    <row r="10" spans="1:18" ht="67.5" customHeight="1" x14ac:dyDescent="0.3">
      <c r="A10" s="65"/>
      <c r="B10" s="73">
        <v>4</v>
      </c>
      <c r="C10" s="45" t="s">
        <v>23</v>
      </c>
      <c r="D10" s="68">
        <v>2</v>
      </c>
      <c r="E10" s="69" t="s">
        <v>16</v>
      </c>
      <c r="F10" s="46" t="s">
        <v>24</v>
      </c>
      <c r="G10" s="75"/>
      <c r="H10" s="75"/>
      <c r="I10" s="75"/>
      <c r="J10" s="21">
        <f>D10*L10</f>
        <v>100</v>
      </c>
      <c r="K10" s="21">
        <f>D10*M10</f>
        <v>110.00000000000001</v>
      </c>
      <c r="L10" s="76">
        <v>50</v>
      </c>
      <c r="M10" s="21">
        <f t="shared" si="2"/>
        <v>55.000000000000007</v>
      </c>
      <c r="N10" s="56"/>
      <c r="O10" s="57">
        <f t="shared" si="0"/>
        <v>0</v>
      </c>
      <c r="P10" s="58" t="str">
        <f t="shared" si="1"/>
        <v xml:space="preserve"> </v>
      </c>
      <c r="R10" s="72"/>
    </row>
    <row r="11" spans="1:18" ht="64.5" customHeight="1" x14ac:dyDescent="0.3">
      <c r="A11" s="65"/>
      <c r="B11" s="73">
        <v>5</v>
      </c>
      <c r="C11" s="45" t="s">
        <v>25</v>
      </c>
      <c r="D11" s="68">
        <v>2</v>
      </c>
      <c r="E11" s="69" t="s">
        <v>16</v>
      </c>
      <c r="F11" s="46" t="s">
        <v>24</v>
      </c>
      <c r="G11" s="75"/>
      <c r="H11" s="75"/>
      <c r="I11" s="75"/>
      <c r="J11" s="21">
        <f>D11*L11</f>
        <v>100</v>
      </c>
      <c r="K11" s="21">
        <f>D11*M11</f>
        <v>110.00000000000001</v>
      </c>
      <c r="L11" s="76">
        <v>50</v>
      </c>
      <c r="M11" s="21">
        <f t="shared" si="2"/>
        <v>55.000000000000007</v>
      </c>
      <c r="N11" s="56"/>
      <c r="O11" s="57">
        <f t="shared" si="0"/>
        <v>0</v>
      </c>
      <c r="P11" s="58" t="str">
        <f t="shared" si="1"/>
        <v xml:space="preserve"> </v>
      </c>
      <c r="R11" s="72"/>
    </row>
    <row r="12" spans="1:18" ht="105" customHeight="1" x14ac:dyDescent="0.3">
      <c r="A12" s="65"/>
      <c r="B12" s="73">
        <v>6</v>
      </c>
      <c r="C12" s="45" t="s">
        <v>26</v>
      </c>
      <c r="D12" s="68">
        <v>4</v>
      </c>
      <c r="E12" s="69" t="s">
        <v>21</v>
      </c>
      <c r="F12" s="46" t="s">
        <v>27</v>
      </c>
      <c r="G12" s="75"/>
      <c r="H12" s="75"/>
      <c r="I12" s="75"/>
      <c r="J12" s="21">
        <f>D12*L12</f>
        <v>128</v>
      </c>
      <c r="K12" s="21">
        <f>D12*M12</f>
        <v>140.80000000000001</v>
      </c>
      <c r="L12" s="76">
        <v>32</v>
      </c>
      <c r="M12" s="21">
        <f t="shared" si="2"/>
        <v>35.200000000000003</v>
      </c>
      <c r="N12" s="56"/>
      <c r="O12" s="57">
        <f t="shared" si="0"/>
        <v>0</v>
      </c>
      <c r="P12" s="58" t="str">
        <f t="shared" si="1"/>
        <v xml:space="preserve"> </v>
      </c>
      <c r="R12" s="72"/>
    </row>
    <row r="13" spans="1:18" ht="78" customHeight="1" x14ac:dyDescent="0.3">
      <c r="A13" s="65"/>
      <c r="B13" s="73">
        <v>7</v>
      </c>
      <c r="C13" s="45" t="s">
        <v>51</v>
      </c>
      <c r="D13" s="68">
        <v>1</v>
      </c>
      <c r="E13" s="69" t="s">
        <v>16</v>
      </c>
      <c r="F13" s="46" t="s">
        <v>28</v>
      </c>
      <c r="G13" s="75"/>
      <c r="H13" s="75"/>
      <c r="I13" s="75"/>
      <c r="J13" s="21">
        <f>D13*L13</f>
        <v>34</v>
      </c>
      <c r="K13" s="21">
        <f>D13*M13</f>
        <v>37.400000000000006</v>
      </c>
      <c r="L13" s="76">
        <v>34</v>
      </c>
      <c r="M13" s="21">
        <f t="shared" si="2"/>
        <v>37.400000000000006</v>
      </c>
      <c r="N13" s="56"/>
      <c r="O13" s="57">
        <f t="shared" si="0"/>
        <v>0</v>
      </c>
      <c r="P13" s="58" t="str">
        <f t="shared" si="1"/>
        <v xml:space="preserve"> </v>
      </c>
      <c r="R13" s="72"/>
    </row>
    <row r="14" spans="1:18" ht="39.75" customHeight="1" x14ac:dyDescent="0.3">
      <c r="A14" s="65"/>
      <c r="B14" s="73">
        <v>8</v>
      </c>
      <c r="C14" s="47" t="s">
        <v>52</v>
      </c>
      <c r="D14" s="68">
        <v>1</v>
      </c>
      <c r="E14" s="77" t="s">
        <v>16</v>
      </c>
      <c r="F14" s="48" t="s">
        <v>29</v>
      </c>
      <c r="G14" s="75"/>
      <c r="H14" s="75"/>
      <c r="I14" s="75"/>
      <c r="J14" s="21">
        <f>D14*L14</f>
        <v>29</v>
      </c>
      <c r="K14" s="21">
        <f>D14*M14</f>
        <v>31.900000000000002</v>
      </c>
      <c r="L14" s="76">
        <v>29</v>
      </c>
      <c r="M14" s="21">
        <f t="shared" si="2"/>
        <v>31.900000000000002</v>
      </c>
      <c r="N14" s="56"/>
      <c r="O14" s="57">
        <f t="shared" ref="O14:O49" si="3">D14*N14</f>
        <v>0</v>
      </c>
      <c r="P14" s="58" t="str">
        <f t="shared" ref="P14:P49" si="4">IF(ISNUMBER(N14), IF(N14&gt;M14,"NEVYHOVUJE","VYHOVUJE")," ")</f>
        <v xml:space="preserve"> </v>
      </c>
      <c r="R14" s="72"/>
    </row>
    <row r="15" spans="1:18" ht="15.6" x14ac:dyDescent="0.3">
      <c r="A15" s="65"/>
      <c r="B15" s="73">
        <v>9</v>
      </c>
      <c r="C15" s="45" t="s">
        <v>30</v>
      </c>
      <c r="D15" s="68">
        <v>4</v>
      </c>
      <c r="E15" s="69" t="s">
        <v>16</v>
      </c>
      <c r="F15" s="46" t="s">
        <v>31</v>
      </c>
      <c r="G15" s="75"/>
      <c r="H15" s="75"/>
      <c r="I15" s="75"/>
      <c r="J15" s="21">
        <f>D15*L15</f>
        <v>8</v>
      </c>
      <c r="K15" s="21">
        <f>D15*M15</f>
        <v>8.8000000000000007</v>
      </c>
      <c r="L15" s="76">
        <v>2</v>
      </c>
      <c r="M15" s="21">
        <f t="shared" si="2"/>
        <v>2.2000000000000002</v>
      </c>
      <c r="N15" s="56"/>
      <c r="O15" s="57">
        <f t="shared" si="3"/>
        <v>0</v>
      </c>
      <c r="P15" s="58" t="str">
        <f t="shared" si="4"/>
        <v xml:space="preserve"> </v>
      </c>
      <c r="R15" s="72"/>
    </row>
    <row r="16" spans="1:18" ht="15.6" x14ac:dyDescent="0.3">
      <c r="A16" s="65"/>
      <c r="B16" s="73">
        <v>10</v>
      </c>
      <c r="C16" s="45" t="s">
        <v>32</v>
      </c>
      <c r="D16" s="68">
        <v>4</v>
      </c>
      <c r="E16" s="69" t="s">
        <v>16</v>
      </c>
      <c r="F16" s="46" t="s">
        <v>33</v>
      </c>
      <c r="G16" s="75"/>
      <c r="H16" s="75"/>
      <c r="I16" s="75"/>
      <c r="J16" s="21">
        <f>D16*L16</f>
        <v>8</v>
      </c>
      <c r="K16" s="21">
        <f>D16*M16</f>
        <v>8.8000000000000007</v>
      </c>
      <c r="L16" s="76">
        <v>2</v>
      </c>
      <c r="M16" s="21">
        <f t="shared" si="2"/>
        <v>2.2000000000000002</v>
      </c>
      <c r="N16" s="56"/>
      <c r="O16" s="57">
        <f t="shared" si="3"/>
        <v>0</v>
      </c>
      <c r="P16" s="58" t="str">
        <f t="shared" si="4"/>
        <v xml:space="preserve"> </v>
      </c>
      <c r="R16" s="72"/>
    </row>
    <row r="17" spans="1:18" ht="27.6" x14ac:dyDescent="0.3">
      <c r="A17" s="65"/>
      <c r="B17" s="73">
        <v>11</v>
      </c>
      <c r="C17" s="45" t="s">
        <v>34</v>
      </c>
      <c r="D17" s="68">
        <v>2</v>
      </c>
      <c r="E17" s="69" t="s">
        <v>16</v>
      </c>
      <c r="F17" s="46" t="s">
        <v>35</v>
      </c>
      <c r="G17" s="75"/>
      <c r="H17" s="75"/>
      <c r="I17" s="75"/>
      <c r="J17" s="21">
        <f>D17*L17</f>
        <v>56</v>
      </c>
      <c r="K17" s="21">
        <f>D17*M17</f>
        <v>61.600000000000009</v>
      </c>
      <c r="L17" s="76">
        <v>28</v>
      </c>
      <c r="M17" s="21">
        <f t="shared" si="2"/>
        <v>30.800000000000004</v>
      </c>
      <c r="N17" s="56"/>
      <c r="O17" s="57">
        <f t="shared" si="3"/>
        <v>0</v>
      </c>
      <c r="P17" s="58" t="str">
        <f t="shared" si="4"/>
        <v xml:space="preserve"> </v>
      </c>
      <c r="R17" s="72"/>
    </row>
    <row r="18" spans="1:18" ht="27.6" x14ac:dyDescent="0.3">
      <c r="A18" s="65"/>
      <c r="B18" s="73">
        <v>12</v>
      </c>
      <c r="C18" s="45" t="s">
        <v>36</v>
      </c>
      <c r="D18" s="68">
        <v>2</v>
      </c>
      <c r="E18" s="69" t="s">
        <v>16</v>
      </c>
      <c r="F18" s="46" t="s">
        <v>37</v>
      </c>
      <c r="G18" s="75"/>
      <c r="H18" s="75"/>
      <c r="I18" s="75"/>
      <c r="J18" s="21">
        <f>D18*L18</f>
        <v>56</v>
      </c>
      <c r="K18" s="21">
        <f>D18*M18</f>
        <v>61.600000000000009</v>
      </c>
      <c r="L18" s="76">
        <v>28</v>
      </c>
      <c r="M18" s="21">
        <f t="shared" si="2"/>
        <v>30.800000000000004</v>
      </c>
      <c r="N18" s="56"/>
      <c r="O18" s="57">
        <f t="shared" si="3"/>
        <v>0</v>
      </c>
      <c r="P18" s="58" t="str">
        <f t="shared" si="4"/>
        <v xml:space="preserve"> </v>
      </c>
      <c r="R18" s="72"/>
    </row>
    <row r="19" spans="1:18" ht="15.6" x14ac:dyDescent="0.3">
      <c r="A19" s="65"/>
      <c r="B19" s="73">
        <v>13</v>
      </c>
      <c r="C19" s="45" t="s">
        <v>38</v>
      </c>
      <c r="D19" s="68">
        <v>1</v>
      </c>
      <c r="E19" s="69" t="s">
        <v>21</v>
      </c>
      <c r="F19" s="46" t="s">
        <v>39</v>
      </c>
      <c r="G19" s="75"/>
      <c r="H19" s="75"/>
      <c r="I19" s="75"/>
      <c r="J19" s="21">
        <f>D19*L19</f>
        <v>6</v>
      </c>
      <c r="K19" s="21">
        <f>D19*M19</f>
        <v>6.6000000000000005</v>
      </c>
      <c r="L19" s="76">
        <v>6</v>
      </c>
      <c r="M19" s="21">
        <f t="shared" si="2"/>
        <v>6.6000000000000005</v>
      </c>
      <c r="N19" s="56"/>
      <c r="O19" s="57">
        <f t="shared" si="3"/>
        <v>0</v>
      </c>
      <c r="P19" s="58" t="str">
        <f t="shared" si="4"/>
        <v xml:space="preserve"> </v>
      </c>
      <c r="R19" s="72"/>
    </row>
    <row r="20" spans="1:18" ht="15.6" x14ac:dyDescent="0.3">
      <c r="A20" s="65"/>
      <c r="B20" s="73">
        <v>14</v>
      </c>
      <c r="C20" s="45" t="s">
        <v>40</v>
      </c>
      <c r="D20" s="68">
        <v>1</v>
      </c>
      <c r="E20" s="69" t="s">
        <v>21</v>
      </c>
      <c r="F20" s="46" t="s">
        <v>39</v>
      </c>
      <c r="G20" s="75"/>
      <c r="H20" s="75"/>
      <c r="I20" s="75"/>
      <c r="J20" s="21">
        <f>D20*L20</f>
        <v>8</v>
      </c>
      <c r="K20" s="21">
        <f>D20*M20</f>
        <v>8.8000000000000007</v>
      </c>
      <c r="L20" s="76">
        <v>8</v>
      </c>
      <c r="M20" s="21">
        <f t="shared" si="2"/>
        <v>8.8000000000000007</v>
      </c>
      <c r="N20" s="56"/>
      <c r="O20" s="57">
        <f t="shared" si="3"/>
        <v>0</v>
      </c>
      <c r="P20" s="58" t="str">
        <f t="shared" si="4"/>
        <v xml:space="preserve"> </v>
      </c>
      <c r="R20" s="72"/>
    </row>
    <row r="21" spans="1:18" ht="87" customHeight="1" x14ac:dyDescent="0.3">
      <c r="A21" s="65"/>
      <c r="B21" s="73">
        <v>15</v>
      </c>
      <c r="C21" s="45" t="s">
        <v>41</v>
      </c>
      <c r="D21" s="68">
        <v>1</v>
      </c>
      <c r="E21" s="69" t="s">
        <v>21</v>
      </c>
      <c r="F21" s="46" t="s">
        <v>42</v>
      </c>
      <c r="G21" s="75"/>
      <c r="H21" s="75"/>
      <c r="I21" s="75"/>
      <c r="J21" s="21">
        <f>D21*L21</f>
        <v>70</v>
      </c>
      <c r="K21" s="21">
        <f>D21*M21</f>
        <v>77</v>
      </c>
      <c r="L21" s="76">
        <v>70</v>
      </c>
      <c r="M21" s="21">
        <f t="shared" si="2"/>
        <v>77</v>
      </c>
      <c r="N21" s="56"/>
      <c r="O21" s="57">
        <f t="shared" si="3"/>
        <v>0</v>
      </c>
      <c r="P21" s="58" t="str">
        <f t="shared" si="4"/>
        <v xml:space="preserve"> </v>
      </c>
      <c r="R21" s="72"/>
    </row>
    <row r="22" spans="1:18" ht="15.6" x14ac:dyDescent="0.3">
      <c r="A22" s="65"/>
      <c r="B22" s="73">
        <v>16</v>
      </c>
      <c r="C22" s="45" t="s">
        <v>43</v>
      </c>
      <c r="D22" s="68">
        <v>6</v>
      </c>
      <c r="E22" s="69" t="s">
        <v>16</v>
      </c>
      <c r="F22" s="46" t="s">
        <v>44</v>
      </c>
      <c r="G22" s="75"/>
      <c r="H22" s="75"/>
      <c r="I22" s="75"/>
      <c r="J22" s="21">
        <f>D22*L22</f>
        <v>18</v>
      </c>
      <c r="K22" s="21">
        <f>D22*M22</f>
        <v>19.8</v>
      </c>
      <c r="L22" s="76">
        <v>3</v>
      </c>
      <c r="M22" s="21">
        <f t="shared" si="2"/>
        <v>3.3000000000000003</v>
      </c>
      <c r="N22" s="56"/>
      <c r="O22" s="57">
        <f t="shared" si="3"/>
        <v>0</v>
      </c>
      <c r="P22" s="58" t="str">
        <f t="shared" si="4"/>
        <v xml:space="preserve"> </v>
      </c>
      <c r="R22" s="72"/>
    </row>
    <row r="23" spans="1:18" ht="15.6" x14ac:dyDescent="0.3">
      <c r="A23" s="65"/>
      <c r="B23" s="73">
        <v>17</v>
      </c>
      <c r="C23" s="45" t="s">
        <v>45</v>
      </c>
      <c r="D23" s="68">
        <v>1</v>
      </c>
      <c r="E23" s="69" t="s">
        <v>16</v>
      </c>
      <c r="F23" s="46" t="s">
        <v>46</v>
      </c>
      <c r="G23" s="75"/>
      <c r="H23" s="75"/>
      <c r="I23" s="75"/>
      <c r="J23" s="21">
        <f>D23*L23</f>
        <v>9</v>
      </c>
      <c r="K23" s="21">
        <f>D23*M23</f>
        <v>9.9</v>
      </c>
      <c r="L23" s="76">
        <v>9</v>
      </c>
      <c r="M23" s="21">
        <f t="shared" si="2"/>
        <v>9.9</v>
      </c>
      <c r="N23" s="56"/>
      <c r="O23" s="57">
        <f t="shared" si="3"/>
        <v>0</v>
      </c>
      <c r="P23" s="58" t="str">
        <f t="shared" si="4"/>
        <v xml:space="preserve"> </v>
      </c>
      <c r="R23" s="72"/>
    </row>
    <row r="24" spans="1:18" ht="16.2" thickBot="1" x14ac:dyDescent="0.35">
      <c r="A24" s="65"/>
      <c r="B24" s="78">
        <v>18</v>
      </c>
      <c r="C24" s="49" t="s">
        <v>47</v>
      </c>
      <c r="D24" s="79">
        <v>1</v>
      </c>
      <c r="E24" s="80" t="s">
        <v>16</v>
      </c>
      <c r="F24" s="50" t="s">
        <v>48</v>
      </c>
      <c r="G24" s="81"/>
      <c r="H24" s="81"/>
      <c r="I24" s="81"/>
      <c r="J24" s="22">
        <f>D24*L24</f>
        <v>10</v>
      </c>
      <c r="K24" s="22">
        <f>D24*M24</f>
        <v>11</v>
      </c>
      <c r="L24" s="82">
        <v>10</v>
      </c>
      <c r="M24" s="51">
        <f t="shared" si="2"/>
        <v>11</v>
      </c>
      <c r="N24" s="59"/>
      <c r="O24" s="60">
        <f t="shared" si="3"/>
        <v>0</v>
      </c>
      <c r="P24" s="61" t="str">
        <f t="shared" si="4"/>
        <v xml:space="preserve"> </v>
      </c>
      <c r="R24" s="72"/>
    </row>
    <row r="25" spans="1:18" ht="30.75" customHeight="1" thickTop="1" x14ac:dyDescent="0.3">
      <c r="A25" s="83"/>
      <c r="B25" s="84">
        <v>19</v>
      </c>
      <c r="C25" s="45" t="s">
        <v>53</v>
      </c>
      <c r="D25" s="68">
        <v>8</v>
      </c>
      <c r="E25" s="69" t="s">
        <v>16</v>
      </c>
      <c r="F25" s="46" t="s">
        <v>54</v>
      </c>
      <c r="G25" s="70" t="s">
        <v>109</v>
      </c>
      <c r="H25" s="70" t="s">
        <v>65</v>
      </c>
      <c r="I25" s="70" t="s">
        <v>66</v>
      </c>
      <c r="J25" s="23">
        <f>D25*L25</f>
        <v>128</v>
      </c>
      <c r="K25" s="23">
        <f>D25*M25</f>
        <v>140.80000000000001</v>
      </c>
      <c r="L25" s="76">
        <v>16</v>
      </c>
      <c r="M25" s="20">
        <f t="shared" si="2"/>
        <v>17.600000000000001</v>
      </c>
      <c r="N25" s="53"/>
      <c r="O25" s="54">
        <f t="shared" si="3"/>
        <v>0</v>
      </c>
      <c r="P25" s="55" t="str">
        <f t="shared" si="4"/>
        <v xml:space="preserve"> </v>
      </c>
      <c r="R25" s="72"/>
    </row>
    <row r="26" spans="1:18" ht="70.5" customHeight="1" x14ac:dyDescent="0.3">
      <c r="A26" s="65"/>
      <c r="B26" s="73">
        <v>20</v>
      </c>
      <c r="C26" s="45" t="s">
        <v>55</v>
      </c>
      <c r="D26" s="68">
        <v>5</v>
      </c>
      <c r="E26" s="69" t="s">
        <v>16</v>
      </c>
      <c r="F26" s="46" t="s">
        <v>56</v>
      </c>
      <c r="G26" s="75"/>
      <c r="H26" s="75"/>
      <c r="I26" s="75"/>
      <c r="J26" s="21">
        <f>D26*L26</f>
        <v>60</v>
      </c>
      <c r="K26" s="21">
        <f>D26*M26</f>
        <v>66</v>
      </c>
      <c r="L26" s="76">
        <v>12</v>
      </c>
      <c r="M26" s="21">
        <f t="shared" si="2"/>
        <v>13.200000000000001</v>
      </c>
      <c r="N26" s="56"/>
      <c r="O26" s="57">
        <f t="shared" si="3"/>
        <v>0</v>
      </c>
      <c r="P26" s="58" t="str">
        <f t="shared" si="4"/>
        <v xml:space="preserve"> </v>
      </c>
      <c r="R26" s="72"/>
    </row>
    <row r="27" spans="1:18" ht="41.25" customHeight="1" x14ac:dyDescent="0.3">
      <c r="A27" s="65"/>
      <c r="B27" s="73">
        <v>21</v>
      </c>
      <c r="C27" s="45" t="s">
        <v>57</v>
      </c>
      <c r="D27" s="68">
        <v>5</v>
      </c>
      <c r="E27" s="69" t="s">
        <v>16</v>
      </c>
      <c r="F27" s="46" t="s">
        <v>58</v>
      </c>
      <c r="G27" s="75"/>
      <c r="H27" s="75"/>
      <c r="I27" s="75"/>
      <c r="J27" s="21">
        <f>D27*L27</f>
        <v>200</v>
      </c>
      <c r="K27" s="21">
        <f>D27*M27</f>
        <v>220</v>
      </c>
      <c r="L27" s="76">
        <v>40</v>
      </c>
      <c r="M27" s="21">
        <f t="shared" si="2"/>
        <v>44</v>
      </c>
      <c r="N27" s="56"/>
      <c r="O27" s="57">
        <f t="shared" si="3"/>
        <v>0</v>
      </c>
      <c r="P27" s="58" t="str">
        <f t="shared" si="4"/>
        <v xml:space="preserve"> </v>
      </c>
      <c r="R27" s="72"/>
    </row>
    <row r="28" spans="1:18" ht="48.75" customHeight="1" x14ac:dyDescent="0.3">
      <c r="A28" s="65"/>
      <c r="B28" s="73">
        <v>22</v>
      </c>
      <c r="C28" s="45" t="s">
        <v>59</v>
      </c>
      <c r="D28" s="68">
        <v>10</v>
      </c>
      <c r="E28" s="69" t="s">
        <v>60</v>
      </c>
      <c r="F28" s="46" t="s">
        <v>61</v>
      </c>
      <c r="G28" s="75"/>
      <c r="H28" s="75"/>
      <c r="I28" s="75"/>
      <c r="J28" s="21">
        <f>D28*L28</f>
        <v>95</v>
      </c>
      <c r="K28" s="21">
        <f>D28*M28</f>
        <v>104.50000000000001</v>
      </c>
      <c r="L28" s="76">
        <v>9.5</v>
      </c>
      <c r="M28" s="21">
        <f t="shared" si="2"/>
        <v>10.450000000000001</v>
      </c>
      <c r="N28" s="56"/>
      <c r="O28" s="57">
        <f t="shared" si="3"/>
        <v>0</v>
      </c>
      <c r="P28" s="58" t="str">
        <f t="shared" si="4"/>
        <v xml:space="preserve"> </v>
      </c>
      <c r="R28" s="72"/>
    </row>
    <row r="29" spans="1:18" ht="51" customHeight="1" x14ac:dyDescent="0.3">
      <c r="A29" s="65"/>
      <c r="B29" s="73">
        <v>23</v>
      </c>
      <c r="C29" s="45" t="s">
        <v>62</v>
      </c>
      <c r="D29" s="68">
        <v>10</v>
      </c>
      <c r="E29" s="69" t="s">
        <v>16</v>
      </c>
      <c r="F29" s="46" t="s">
        <v>63</v>
      </c>
      <c r="G29" s="75"/>
      <c r="H29" s="75"/>
      <c r="I29" s="75"/>
      <c r="J29" s="21">
        <f>D29*L29</f>
        <v>90</v>
      </c>
      <c r="K29" s="21">
        <f>D29*M29</f>
        <v>99</v>
      </c>
      <c r="L29" s="76">
        <v>9</v>
      </c>
      <c r="M29" s="21">
        <f t="shared" si="2"/>
        <v>9.9</v>
      </c>
      <c r="N29" s="56"/>
      <c r="O29" s="57">
        <f t="shared" si="3"/>
        <v>0</v>
      </c>
      <c r="P29" s="58" t="str">
        <f t="shared" si="4"/>
        <v xml:space="preserve"> </v>
      </c>
      <c r="R29" s="72"/>
    </row>
    <row r="30" spans="1:18" ht="16.2" thickBot="1" x14ac:dyDescent="0.35">
      <c r="A30" s="65"/>
      <c r="B30" s="78">
        <v>24</v>
      </c>
      <c r="C30" s="49" t="s">
        <v>64</v>
      </c>
      <c r="D30" s="79">
        <v>3</v>
      </c>
      <c r="E30" s="80" t="s">
        <v>16</v>
      </c>
      <c r="F30" s="50" t="s">
        <v>46</v>
      </c>
      <c r="G30" s="81"/>
      <c r="H30" s="81"/>
      <c r="I30" s="81"/>
      <c r="J30" s="22">
        <f>D30*L30</f>
        <v>54</v>
      </c>
      <c r="K30" s="22">
        <f>D30*M30</f>
        <v>59.400000000000006</v>
      </c>
      <c r="L30" s="82">
        <v>18</v>
      </c>
      <c r="M30" s="51">
        <f t="shared" si="2"/>
        <v>19.8</v>
      </c>
      <c r="N30" s="59"/>
      <c r="O30" s="60">
        <f t="shared" si="3"/>
        <v>0</v>
      </c>
      <c r="P30" s="61" t="str">
        <f t="shared" si="4"/>
        <v xml:space="preserve"> </v>
      </c>
      <c r="R30" s="72"/>
    </row>
    <row r="31" spans="1:18" ht="69" customHeight="1" thickTop="1" thickBot="1" x14ac:dyDescent="0.35">
      <c r="A31" s="83"/>
      <c r="B31" s="85">
        <v>25</v>
      </c>
      <c r="C31" s="86" t="s">
        <v>67</v>
      </c>
      <c r="D31" s="87">
        <v>100</v>
      </c>
      <c r="E31" s="88" t="s">
        <v>16</v>
      </c>
      <c r="F31" s="89" t="s">
        <v>68</v>
      </c>
      <c r="G31" s="90" t="s">
        <v>109</v>
      </c>
      <c r="H31" s="90" t="s">
        <v>70</v>
      </c>
      <c r="I31" s="90" t="s">
        <v>69</v>
      </c>
      <c r="J31" s="24">
        <f>D31*L31</f>
        <v>150</v>
      </c>
      <c r="K31" s="24">
        <f>D31*M31</f>
        <v>165</v>
      </c>
      <c r="L31" s="24">
        <v>1.5</v>
      </c>
      <c r="M31" s="24">
        <f>L31*1.1</f>
        <v>1.6500000000000001</v>
      </c>
      <c r="N31" s="59"/>
      <c r="O31" s="60">
        <f t="shared" si="3"/>
        <v>0</v>
      </c>
      <c r="P31" s="61" t="str">
        <f t="shared" si="4"/>
        <v xml:space="preserve"> </v>
      </c>
      <c r="R31" s="72"/>
    </row>
    <row r="32" spans="1:18" ht="30.75" customHeight="1" thickTop="1" x14ac:dyDescent="0.3">
      <c r="A32" s="83"/>
      <c r="B32" s="84">
        <v>26</v>
      </c>
      <c r="C32" s="45" t="s">
        <v>71</v>
      </c>
      <c r="D32" s="68">
        <v>40</v>
      </c>
      <c r="E32" s="69" t="s">
        <v>16</v>
      </c>
      <c r="F32" s="46" t="s">
        <v>72</v>
      </c>
      <c r="G32" s="70" t="s">
        <v>109</v>
      </c>
      <c r="H32" s="70" t="s">
        <v>102</v>
      </c>
      <c r="I32" s="70" t="s">
        <v>103</v>
      </c>
      <c r="J32" s="23">
        <f>D32*L32</f>
        <v>400</v>
      </c>
      <c r="K32" s="23">
        <f>D32*M32</f>
        <v>440</v>
      </c>
      <c r="L32" s="71">
        <v>10</v>
      </c>
      <c r="M32" s="23">
        <f t="shared" si="2"/>
        <v>11</v>
      </c>
      <c r="N32" s="53"/>
      <c r="O32" s="54">
        <f t="shared" si="3"/>
        <v>0</v>
      </c>
      <c r="P32" s="55" t="str">
        <f t="shared" si="4"/>
        <v xml:space="preserve"> </v>
      </c>
      <c r="R32" s="72"/>
    </row>
    <row r="33" spans="1:18" ht="27.6" x14ac:dyDescent="0.3">
      <c r="A33" s="65"/>
      <c r="B33" s="73">
        <v>27</v>
      </c>
      <c r="C33" s="45" t="s">
        <v>73</v>
      </c>
      <c r="D33" s="68">
        <v>5</v>
      </c>
      <c r="E33" s="69" t="s">
        <v>21</v>
      </c>
      <c r="F33" s="46" t="s">
        <v>74</v>
      </c>
      <c r="G33" s="75"/>
      <c r="H33" s="75"/>
      <c r="I33" s="75"/>
      <c r="J33" s="21">
        <f>D33*L33</f>
        <v>185</v>
      </c>
      <c r="K33" s="21">
        <f>D33*M33</f>
        <v>203.5</v>
      </c>
      <c r="L33" s="71">
        <v>37</v>
      </c>
      <c r="M33" s="21">
        <f t="shared" si="2"/>
        <v>40.700000000000003</v>
      </c>
      <c r="N33" s="56"/>
      <c r="O33" s="57">
        <f t="shared" si="3"/>
        <v>0</v>
      </c>
      <c r="P33" s="58" t="str">
        <f t="shared" si="4"/>
        <v xml:space="preserve"> </v>
      </c>
      <c r="R33" s="72"/>
    </row>
    <row r="34" spans="1:18" ht="15.6" x14ac:dyDescent="0.3">
      <c r="A34" s="65"/>
      <c r="B34" s="73">
        <v>28</v>
      </c>
      <c r="C34" s="45" t="s">
        <v>75</v>
      </c>
      <c r="D34" s="68">
        <v>10</v>
      </c>
      <c r="E34" s="69" t="s">
        <v>16</v>
      </c>
      <c r="F34" s="46" t="s">
        <v>76</v>
      </c>
      <c r="G34" s="75"/>
      <c r="H34" s="75"/>
      <c r="I34" s="75"/>
      <c r="J34" s="21">
        <f>D34*L34</f>
        <v>30</v>
      </c>
      <c r="K34" s="21">
        <f>D34*M34</f>
        <v>33</v>
      </c>
      <c r="L34" s="76">
        <v>3</v>
      </c>
      <c r="M34" s="21">
        <f t="shared" si="2"/>
        <v>3.3000000000000003</v>
      </c>
      <c r="N34" s="56"/>
      <c r="O34" s="57">
        <f t="shared" si="3"/>
        <v>0</v>
      </c>
      <c r="P34" s="58" t="str">
        <f t="shared" si="4"/>
        <v xml:space="preserve"> </v>
      </c>
      <c r="R34" s="72"/>
    </row>
    <row r="35" spans="1:18" ht="28.8" x14ac:dyDescent="0.3">
      <c r="A35" s="65"/>
      <c r="B35" s="73">
        <v>29</v>
      </c>
      <c r="C35" s="45" t="s">
        <v>77</v>
      </c>
      <c r="D35" s="68">
        <v>130</v>
      </c>
      <c r="E35" s="69" t="s">
        <v>16</v>
      </c>
      <c r="F35" s="46" t="s">
        <v>78</v>
      </c>
      <c r="G35" s="75"/>
      <c r="H35" s="75"/>
      <c r="I35" s="75"/>
      <c r="J35" s="21">
        <f>D35*L35</f>
        <v>390</v>
      </c>
      <c r="K35" s="21">
        <f>D35*M35</f>
        <v>429.00000000000006</v>
      </c>
      <c r="L35" s="76">
        <v>3</v>
      </c>
      <c r="M35" s="21">
        <f t="shared" si="2"/>
        <v>3.3000000000000003</v>
      </c>
      <c r="N35" s="56"/>
      <c r="O35" s="57">
        <f t="shared" si="3"/>
        <v>0</v>
      </c>
      <c r="P35" s="58" t="str">
        <f t="shared" si="4"/>
        <v xml:space="preserve"> </v>
      </c>
      <c r="R35" s="72"/>
    </row>
    <row r="36" spans="1:18" ht="46.5" customHeight="1" x14ac:dyDescent="0.3">
      <c r="A36" s="65"/>
      <c r="B36" s="73">
        <v>30</v>
      </c>
      <c r="C36" s="45" t="s">
        <v>79</v>
      </c>
      <c r="D36" s="68">
        <v>130</v>
      </c>
      <c r="E36" s="69" t="s">
        <v>16</v>
      </c>
      <c r="F36" s="46" t="s">
        <v>78</v>
      </c>
      <c r="G36" s="75"/>
      <c r="H36" s="75"/>
      <c r="I36" s="75"/>
      <c r="J36" s="21">
        <f>D36*L36</f>
        <v>390</v>
      </c>
      <c r="K36" s="21">
        <f>D36*M36</f>
        <v>429.00000000000006</v>
      </c>
      <c r="L36" s="76">
        <v>3</v>
      </c>
      <c r="M36" s="21">
        <f t="shared" si="2"/>
        <v>3.3000000000000003</v>
      </c>
      <c r="N36" s="56"/>
      <c r="O36" s="57">
        <f t="shared" si="3"/>
        <v>0</v>
      </c>
      <c r="P36" s="58" t="str">
        <f t="shared" si="4"/>
        <v xml:space="preserve"> </v>
      </c>
      <c r="R36" s="72"/>
    </row>
    <row r="37" spans="1:18" ht="51" customHeight="1" x14ac:dyDescent="0.3">
      <c r="A37" s="65"/>
      <c r="B37" s="73">
        <v>31</v>
      </c>
      <c r="C37" s="45" t="s">
        <v>80</v>
      </c>
      <c r="D37" s="68">
        <v>10</v>
      </c>
      <c r="E37" s="69" t="s">
        <v>21</v>
      </c>
      <c r="F37" s="46" t="s">
        <v>81</v>
      </c>
      <c r="G37" s="75"/>
      <c r="H37" s="75"/>
      <c r="I37" s="75"/>
      <c r="J37" s="21">
        <f>D37*L37</f>
        <v>140</v>
      </c>
      <c r="K37" s="21">
        <f>D37*M37</f>
        <v>154.00000000000003</v>
      </c>
      <c r="L37" s="76">
        <v>14</v>
      </c>
      <c r="M37" s="21">
        <f t="shared" si="2"/>
        <v>15.400000000000002</v>
      </c>
      <c r="N37" s="56"/>
      <c r="O37" s="57">
        <f t="shared" si="3"/>
        <v>0</v>
      </c>
      <c r="P37" s="58" t="str">
        <f t="shared" si="4"/>
        <v xml:space="preserve"> </v>
      </c>
      <c r="R37" s="72"/>
    </row>
    <row r="38" spans="1:18" ht="122.25" customHeight="1" x14ac:dyDescent="0.3">
      <c r="A38" s="65"/>
      <c r="B38" s="73">
        <v>32</v>
      </c>
      <c r="C38" s="45" t="s">
        <v>82</v>
      </c>
      <c r="D38" s="68">
        <v>90</v>
      </c>
      <c r="E38" s="69" t="s">
        <v>21</v>
      </c>
      <c r="F38" s="46" t="s">
        <v>83</v>
      </c>
      <c r="G38" s="75"/>
      <c r="H38" s="75"/>
      <c r="I38" s="75"/>
      <c r="J38" s="21">
        <f>D38*L38</f>
        <v>7650</v>
      </c>
      <c r="K38" s="21">
        <f>D38*M38</f>
        <v>8415.0000000000018</v>
      </c>
      <c r="L38" s="21">
        <v>85</v>
      </c>
      <c r="M38" s="21">
        <f t="shared" si="2"/>
        <v>93.500000000000014</v>
      </c>
      <c r="N38" s="56"/>
      <c r="O38" s="57">
        <f t="shared" si="3"/>
        <v>0</v>
      </c>
      <c r="P38" s="58" t="str">
        <f t="shared" si="4"/>
        <v xml:space="preserve"> </v>
      </c>
      <c r="R38" s="72"/>
    </row>
    <row r="39" spans="1:18" ht="45.75" customHeight="1" x14ac:dyDescent="0.3">
      <c r="A39" s="65"/>
      <c r="B39" s="73">
        <v>33</v>
      </c>
      <c r="C39" s="45" t="s">
        <v>57</v>
      </c>
      <c r="D39" s="68">
        <v>10</v>
      </c>
      <c r="E39" s="69" t="s">
        <v>16</v>
      </c>
      <c r="F39" s="46" t="s">
        <v>58</v>
      </c>
      <c r="G39" s="75"/>
      <c r="H39" s="75"/>
      <c r="I39" s="75"/>
      <c r="J39" s="21">
        <f>D39*L39</f>
        <v>400</v>
      </c>
      <c r="K39" s="21">
        <f>D39*M39</f>
        <v>440</v>
      </c>
      <c r="L39" s="21">
        <v>40</v>
      </c>
      <c r="M39" s="21">
        <f t="shared" si="2"/>
        <v>44</v>
      </c>
      <c r="N39" s="56"/>
      <c r="O39" s="57">
        <f t="shared" si="3"/>
        <v>0</v>
      </c>
      <c r="P39" s="58" t="str">
        <f t="shared" si="4"/>
        <v xml:space="preserve"> </v>
      </c>
      <c r="R39" s="72"/>
    </row>
    <row r="40" spans="1:18" ht="48" customHeight="1" x14ac:dyDescent="0.3">
      <c r="A40" s="65"/>
      <c r="B40" s="73">
        <v>34</v>
      </c>
      <c r="C40" s="45" t="s">
        <v>34</v>
      </c>
      <c r="D40" s="68">
        <v>5</v>
      </c>
      <c r="E40" s="69" t="s">
        <v>16</v>
      </c>
      <c r="F40" s="46" t="s">
        <v>35</v>
      </c>
      <c r="G40" s="75"/>
      <c r="H40" s="75"/>
      <c r="I40" s="75"/>
      <c r="J40" s="21">
        <f>D40*L40</f>
        <v>140</v>
      </c>
      <c r="K40" s="21">
        <f>D40*M40</f>
        <v>154.00000000000003</v>
      </c>
      <c r="L40" s="76">
        <v>28</v>
      </c>
      <c r="M40" s="21">
        <f t="shared" si="2"/>
        <v>30.800000000000004</v>
      </c>
      <c r="N40" s="56"/>
      <c r="O40" s="57">
        <f t="shared" si="3"/>
        <v>0</v>
      </c>
      <c r="P40" s="58" t="str">
        <f t="shared" si="4"/>
        <v xml:space="preserve"> </v>
      </c>
      <c r="R40" s="72"/>
    </row>
    <row r="41" spans="1:18" ht="51" customHeight="1" x14ac:dyDescent="0.3">
      <c r="A41" s="65"/>
      <c r="B41" s="73">
        <v>35</v>
      </c>
      <c r="C41" s="45" t="s">
        <v>84</v>
      </c>
      <c r="D41" s="68">
        <v>15</v>
      </c>
      <c r="E41" s="69" t="s">
        <v>16</v>
      </c>
      <c r="F41" s="46" t="s">
        <v>85</v>
      </c>
      <c r="G41" s="75"/>
      <c r="H41" s="75"/>
      <c r="I41" s="75"/>
      <c r="J41" s="21">
        <f>D41*L41</f>
        <v>135</v>
      </c>
      <c r="K41" s="21">
        <f>D41*M41</f>
        <v>148.5</v>
      </c>
      <c r="L41" s="76">
        <v>9</v>
      </c>
      <c r="M41" s="21">
        <f t="shared" si="2"/>
        <v>9.9</v>
      </c>
      <c r="N41" s="56"/>
      <c r="O41" s="57">
        <f t="shared" si="3"/>
        <v>0</v>
      </c>
      <c r="P41" s="58" t="str">
        <f t="shared" si="4"/>
        <v xml:space="preserve"> </v>
      </c>
      <c r="R41" s="72"/>
    </row>
    <row r="42" spans="1:18" ht="42.75" customHeight="1" x14ac:dyDescent="0.3">
      <c r="A42" s="65"/>
      <c r="B42" s="73">
        <v>36</v>
      </c>
      <c r="C42" s="45" t="s">
        <v>86</v>
      </c>
      <c r="D42" s="68">
        <v>5</v>
      </c>
      <c r="E42" s="69" t="s">
        <v>16</v>
      </c>
      <c r="F42" s="46" t="s">
        <v>87</v>
      </c>
      <c r="G42" s="75"/>
      <c r="H42" s="75"/>
      <c r="I42" s="75"/>
      <c r="J42" s="21">
        <f>D42*L42</f>
        <v>60</v>
      </c>
      <c r="K42" s="21">
        <f>D42*M42</f>
        <v>66</v>
      </c>
      <c r="L42" s="76">
        <v>12</v>
      </c>
      <c r="M42" s="21">
        <f t="shared" si="2"/>
        <v>13.200000000000001</v>
      </c>
      <c r="N42" s="56"/>
      <c r="O42" s="57">
        <f t="shared" si="3"/>
        <v>0</v>
      </c>
      <c r="P42" s="58" t="str">
        <f t="shared" si="4"/>
        <v xml:space="preserve"> </v>
      </c>
      <c r="R42" s="72"/>
    </row>
    <row r="43" spans="1:18" ht="31.5" customHeight="1" x14ac:dyDescent="0.3">
      <c r="A43" s="65"/>
      <c r="B43" s="73">
        <v>37</v>
      </c>
      <c r="C43" s="45" t="s">
        <v>88</v>
      </c>
      <c r="D43" s="68">
        <v>3</v>
      </c>
      <c r="E43" s="69" t="s">
        <v>16</v>
      </c>
      <c r="F43" s="46" t="s">
        <v>89</v>
      </c>
      <c r="G43" s="75"/>
      <c r="H43" s="75"/>
      <c r="I43" s="75"/>
      <c r="J43" s="21">
        <f>D43*L43</f>
        <v>300</v>
      </c>
      <c r="K43" s="21">
        <f>D43*M43</f>
        <v>330.00000000000006</v>
      </c>
      <c r="L43" s="76">
        <v>100</v>
      </c>
      <c r="M43" s="21">
        <f t="shared" si="2"/>
        <v>110.00000000000001</v>
      </c>
      <c r="N43" s="56"/>
      <c r="O43" s="57">
        <f t="shared" si="3"/>
        <v>0</v>
      </c>
      <c r="P43" s="58" t="str">
        <f t="shared" si="4"/>
        <v xml:space="preserve"> </v>
      </c>
      <c r="R43" s="72"/>
    </row>
    <row r="44" spans="1:18" ht="27.6" x14ac:dyDescent="0.3">
      <c r="A44" s="65"/>
      <c r="B44" s="73">
        <v>38</v>
      </c>
      <c r="C44" s="45" t="s">
        <v>90</v>
      </c>
      <c r="D44" s="68">
        <v>90</v>
      </c>
      <c r="E44" s="69" t="s">
        <v>21</v>
      </c>
      <c r="F44" s="46" t="s">
        <v>91</v>
      </c>
      <c r="G44" s="75"/>
      <c r="H44" s="75"/>
      <c r="I44" s="75"/>
      <c r="J44" s="21">
        <f>D44*L44</f>
        <v>540</v>
      </c>
      <c r="K44" s="21">
        <f>D44*M44</f>
        <v>594</v>
      </c>
      <c r="L44" s="76">
        <v>6</v>
      </c>
      <c r="M44" s="21">
        <f t="shared" si="2"/>
        <v>6.6000000000000005</v>
      </c>
      <c r="N44" s="56"/>
      <c r="O44" s="57">
        <f t="shared" si="3"/>
        <v>0</v>
      </c>
      <c r="P44" s="58" t="str">
        <f t="shared" si="4"/>
        <v xml:space="preserve"> </v>
      </c>
      <c r="R44" s="72"/>
    </row>
    <row r="45" spans="1:18" ht="27.6" x14ac:dyDescent="0.3">
      <c r="A45" s="65"/>
      <c r="B45" s="73">
        <v>39</v>
      </c>
      <c r="C45" s="45" t="s">
        <v>92</v>
      </c>
      <c r="D45" s="68">
        <v>5</v>
      </c>
      <c r="E45" s="69" t="s">
        <v>21</v>
      </c>
      <c r="F45" s="46" t="s">
        <v>93</v>
      </c>
      <c r="G45" s="75"/>
      <c r="H45" s="75"/>
      <c r="I45" s="75"/>
      <c r="J45" s="21">
        <f>D45*L45</f>
        <v>100</v>
      </c>
      <c r="K45" s="21">
        <f>D45*M45</f>
        <v>110</v>
      </c>
      <c r="L45" s="76">
        <v>20</v>
      </c>
      <c r="M45" s="21">
        <f t="shared" si="2"/>
        <v>22</v>
      </c>
      <c r="N45" s="56"/>
      <c r="O45" s="57">
        <f t="shared" si="3"/>
        <v>0</v>
      </c>
      <c r="P45" s="58" t="str">
        <f t="shared" si="4"/>
        <v xml:space="preserve"> </v>
      </c>
      <c r="R45" s="72"/>
    </row>
    <row r="46" spans="1:18" ht="30.75" customHeight="1" x14ac:dyDescent="0.3">
      <c r="A46" s="65"/>
      <c r="B46" s="73">
        <v>40</v>
      </c>
      <c r="C46" s="45" t="s">
        <v>94</v>
      </c>
      <c r="D46" s="68">
        <v>10</v>
      </c>
      <c r="E46" s="69" t="s">
        <v>16</v>
      </c>
      <c r="F46" s="46" t="s">
        <v>95</v>
      </c>
      <c r="G46" s="75"/>
      <c r="H46" s="75"/>
      <c r="I46" s="75"/>
      <c r="J46" s="21">
        <f>D46*L46</f>
        <v>150</v>
      </c>
      <c r="K46" s="21">
        <f>D46*M46</f>
        <v>165</v>
      </c>
      <c r="L46" s="76">
        <v>15</v>
      </c>
      <c r="M46" s="21">
        <f t="shared" si="2"/>
        <v>16.5</v>
      </c>
      <c r="N46" s="56"/>
      <c r="O46" s="57">
        <f t="shared" si="3"/>
        <v>0</v>
      </c>
      <c r="P46" s="58" t="str">
        <f t="shared" si="4"/>
        <v xml:space="preserve"> </v>
      </c>
      <c r="R46" s="72"/>
    </row>
    <row r="47" spans="1:18" ht="15.6" x14ac:dyDescent="0.3">
      <c r="A47" s="65"/>
      <c r="B47" s="73">
        <v>41</v>
      </c>
      <c r="C47" s="52" t="s">
        <v>96</v>
      </c>
      <c r="D47" s="68">
        <v>20</v>
      </c>
      <c r="E47" s="69" t="s">
        <v>16</v>
      </c>
      <c r="F47" s="46" t="s">
        <v>97</v>
      </c>
      <c r="G47" s="75"/>
      <c r="H47" s="75"/>
      <c r="I47" s="75"/>
      <c r="J47" s="21">
        <f>D47*L47</f>
        <v>180</v>
      </c>
      <c r="K47" s="21">
        <f>D47*M47</f>
        <v>198</v>
      </c>
      <c r="L47" s="76">
        <v>9</v>
      </c>
      <c r="M47" s="21">
        <f t="shared" si="2"/>
        <v>9.9</v>
      </c>
      <c r="N47" s="56"/>
      <c r="O47" s="57">
        <f t="shared" si="3"/>
        <v>0</v>
      </c>
      <c r="P47" s="58" t="str">
        <f t="shared" si="4"/>
        <v xml:space="preserve"> </v>
      </c>
      <c r="R47" s="72"/>
    </row>
    <row r="48" spans="1:18" ht="27.75" customHeight="1" x14ac:dyDescent="0.3">
      <c r="A48" s="65"/>
      <c r="B48" s="73">
        <v>42</v>
      </c>
      <c r="C48" s="45" t="s">
        <v>98</v>
      </c>
      <c r="D48" s="68">
        <v>1</v>
      </c>
      <c r="E48" s="69" t="s">
        <v>21</v>
      </c>
      <c r="F48" s="46" t="s">
        <v>99</v>
      </c>
      <c r="G48" s="75"/>
      <c r="H48" s="75"/>
      <c r="I48" s="75"/>
      <c r="J48" s="21">
        <f>D48*L48</f>
        <v>30</v>
      </c>
      <c r="K48" s="21">
        <f>D48*M48</f>
        <v>33</v>
      </c>
      <c r="L48" s="76">
        <v>30</v>
      </c>
      <c r="M48" s="21">
        <f t="shared" si="2"/>
        <v>33</v>
      </c>
      <c r="N48" s="56"/>
      <c r="O48" s="57">
        <f t="shared" si="3"/>
        <v>0</v>
      </c>
      <c r="P48" s="58" t="str">
        <f t="shared" si="4"/>
        <v xml:space="preserve"> </v>
      </c>
      <c r="R48" s="72"/>
    </row>
    <row r="49" spans="1:18" ht="30" customHeight="1" thickBot="1" x14ac:dyDescent="0.35">
      <c r="A49" s="65"/>
      <c r="B49" s="78">
        <v>43</v>
      </c>
      <c r="C49" s="49" t="s">
        <v>100</v>
      </c>
      <c r="D49" s="79">
        <v>250</v>
      </c>
      <c r="E49" s="80" t="s">
        <v>16</v>
      </c>
      <c r="F49" s="50" t="s">
        <v>101</v>
      </c>
      <c r="G49" s="81"/>
      <c r="H49" s="81"/>
      <c r="I49" s="81"/>
      <c r="J49" s="22">
        <f>D49*L49</f>
        <v>400</v>
      </c>
      <c r="K49" s="22">
        <f>D49*M49</f>
        <v>440.00000000000006</v>
      </c>
      <c r="L49" s="82">
        <v>1.6</v>
      </c>
      <c r="M49" s="51">
        <f t="shared" si="2"/>
        <v>1.7600000000000002</v>
      </c>
      <c r="N49" s="59"/>
      <c r="O49" s="60">
        <f t="shared" si="3"/>
        <v>0</v>
      </c>
      <c r="P49" s="61" t="str">
        <f t="shared" si="4"/>
        <v xml:space="preserve"> </v>
      </c>
      <c r="R49" s="72"/>
    </row>
    <row r="50" spans="1:18" ht="81" customHeight="1" thickTop="1" thickBot="1" x14ac:dyDescent="0.35">
      <c r="A50" s="83"/>
      <c r="B50" s="85">
        <v>44</v>
      </c>
      <c r="C50" s="86" t="s">
        <v>104</v>
      </c>
      <c r="D50" s="87">
        <v>1</v>
      </c>
      <c r="E50" s="88" t="s">
        <v>16</v>
      </c>
      <c r="F50" s="89" t="s">
        <v>105</v>
      </c>
      <c r="G50" s="88" t="s">
        <v>109</v>
      </c>
      <c r="H50" s="88" t="s">
        <v>106</v>
      </c>
      <c r="I50" s="88" t="s">
        <v>107</v>
      </c>
      <c r="J50" s="24">
        <f>D50*L50</f>
        <v>2000</v>
      </c>
      <c r="K50" s="24">
        <f>D50*M50</f>
        <v>2200</v>
      </c>
      <c r="L50" s="24">
        <v>2000</v>
      </c>
      <c r="M50" s="24">
        <f t="shared" si="2"/>
        <v>2200</v>
      </c>
      <c r="N50" s="59"/>
      <c r="O50" s="60">
        <f t="shared" ref="O50" si="5">D50*N50</f>
        <v>0</v>
      </c>
      <c r="P50" s="61" t="str">
        <f t="shared" ref="P50" si="6">IF(ISNUMBER(N50), IF(N50&gt;M50,"NEVYHOVUJE","VYHOVUJE")," ")</f>
        <v xml:space="preserve"> </v>
      </c>
      <c r="R50" s="72"/>
    </row>
    <row r="51" spans="1:18" ht="13.5" customHeight="1" thickTop="1" thickBot="1" x14ac:dyDescent="0.35">
      <c r="A51" s="91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92"/>
      <c r="N51" s="29"/>
      <c r="O51" s="29"/>
      <c r="P51" s="93"/>
      <c r="Q51" s="29"/>
      <c r="R51" s="72"/>
    </row>
    <row r="52" spans="1:18" ht="60.75" customHeight="1" thickTop="1" thickBot="1" x14ac:dyDescent="0.35">
      <c r="A52" s="94"/>
      <c r="B52" s="27" t="s">
        <v>3</v>
      </c>
      <c r="C52" s="27"/>
      <c r="D52" s="27"/>
      <c r="E52" s="27"/>
      <c r="F52" s="27"/>
      <c r="G52" s="12"/>
      <c r="H52" s="95"/>
      <c r="I52" s="95"/>
      <c r="J52" s="95"/>
      <c r="K52" s="13"/>
      <c r="L52" s="62" t="s">
        <v>4</v>
      </c>
      <c r="M52" s="14" t="s">
        <v>5</v>
      </c>
      <c r="N52" s="25" t="s">
        <v>6</v>
      </c>
      <c r="O52" s="96"/>
      <c r="P52" s="97"/>
    </row>
    <row r="53" spans="1:18" ht="33" customHeight="1" thickTop="1" thickBot="1" x14ac:dyDescent="0.35">
      <c r="A53" s="94"/>
      <c r="B53" s="98" t="s">
        <v>7</v>
      </c>
      <c r="C53" s="98"/>
      <c r="D53" s="98"/>
      <c r="E53" s="98"/>
      <c r="F53" s="98"/>
      <c r="G53" s="99"/>
      <c r="H53" s="15"/>
      <c r="I53" s="15"/>
      <c r="J53" s="15"/>
      <c r="K53" s="16"/>
      <c r="L53" s="63">
        <f>SUM(J7:J50)</f>
        <v>15227</v>
      </c>
      <c r="M53" s="17">
        <f>SUM(K7:K50)</f>
        <v>16749.7</v>
      </c>
      <c r="N53" s="26">
        <f>SUM(O7:O50)</f>
        <v>0</v>
      </c>
      <c r="O53" s="100"/>
      <c r="P53" s="101"/>
    </row>
    <row r="54" spans="1:18" ht="39.75" customHeight="1" thickTop="1" x14ac:dyDescent="0.3">
      <c r="A54" s="94"/>
      <c r="H54" s="18"/>
      <c r="I54" s="18"/>
      <c r="J54" s="18"/>
      <c r="K54" s="102"/>
      <c r="L54" s="102"/>
      <c r="M54" s="102"/>
      <c r="N54" s="94"/>
      <c r="O54" s="94"/>
      <c r="P54" s="94"/>
      <c r="Q54" s="94"/>
    </row>
    <row r="55" spans="1:18" ht="19.95" customHeight="1" x14ac:dyDescent="0.3">
      <c r="A55" s="103"/>
      <c r="H55" s="18"/>
      <c r="I55" s="18"/>
      <c r="J55" s="18"/>
      <c r="K55" s="102"/>
      <c r="L55" s="102"/>
      <c r="M55" s="19"/>
      <c r="N55" s="19"/>
      <c r="O55" s="19"/>
      <c r="P55" s="94"/>
      <c r="Q55" s="94"/>
    </row>
    <row r="56" spans="1:18" ht="71.25" customHeight="1" x14ac:dyDescent="0.3">
      <c r="A56" s="103"/>
      <c r="H56" s="18"/>
      <c r="I56" s="18"/>
      <c r="J56" s="18"/>
      <c r="K56" s="102"/>
      <c r="L56" s="102"/>
      <c r="M56" s="19"/>
      <c r="N56" s="19"/>
      <c r="O56" s="19"/>
      <c r="P56" s="94"/>
      <c r="Q56" s="94"/>
    </row>
    <row r="57" spans="1:18" ht="36" customHeight="1" x14ac:dyDescent="0.3">
      <c r="A57" s="103"/>
      <c r="H57" s="104"/>
      <c r="I57" s="104"/>
      <c r="J57" s="104"/>
      <c r="K57" s="104"/>
      <c r="L57" s="104"/>
      <c r="M57" s="102"/>
      <c r="N57" s="94"/>
      <c r="O57" s="94"/>
      <c r="P57" s="94"/>
      <c r="Q57" s="94"/>
    </row>
    <row r="58" spans="1:18" ht="14.25" customHeight="1" x14ac:dyDescent="0.3">
      <c r="A58" s="103"/>
      <c r="B58" s="94"/>
      <c r="C58" s="102"/>
      <c r="D58" s="105"/>
      <c r="E58" s="106"/>
      <c r="F58" s="102"/>
      <c r="G58" s="102"/>
      <c r="H58" s="94"/>
      <c r="I58" s="94"/>
      <c r="J58" s="102"/>
      <c r="K58" s="102"/>
      <c r="L58" s="102"/>
      <c r="M58" s="102"/>
      <c r="N58" s="94"/>
      <c r="O58" s="94"/>
      <c r="P58" s="94"/>
      <c r="Q58" s="94"/>
    </row>
    <row r="59" spans="1:18" ht="14.25" customHeight="1" x14ac:dyDescent="0.3">
      <c r="A59" s="103"/>
      <c r="B59" s="94"/>
      <c r="C59" s="102"/>
      <c r="D59" s="105"/>
      <c r="E59" s="106"/>
      <c r="F59" s="102"/>
      <c r="G59" s="102"/>
      <c r="H59" s="94"/>
      <c r="I59" s="94"/>
      <c r="J59" s="102"/>
      <c r="K59" s="102"/>
      <c r="L59" s="102"/>
      <c r="M59" s="102"/>
      <c r="N59" s="94"/>
      <c r="O59" s="94"/>
      <c r="P59" s="94"/>
      <c r="Q59" s="94"/>
    </row>
    <row r="60" spans="1:18" ht="14.25" customHeight="1" x14ac:dyDescent="0.3">
      <c r="A60" s="103"/>
      <c r="B60" s="94"/>
      <c r="C60" s="102"/>
      <c r="D60" s="105"/>
      <c r="E60" s="106"/>
      <c r="F60" s="102"/>
      <c r="G60" s="102"/>
      <c r="H60" s="94"/>
      <c r="I60" s="94"/>
      <c r="J60" s="102"/>
      <c r="K60" s="102"/>
      <c r="L60" s="102"/>
      <c r="M60" s="102"/>
      <c r="N60" s="94"/>
      <c r="O60" s="94"/>
      <c r="P60" s="94"/>
      <c r="Q60" s="94"/>
    </row>
    <row r="61" spans="1:18" ht="14.25" customHeight="1" x14ac:dyDescent="0.3">
      <c r="A61" s="103"/>
      <c r="B61" s="94"/>
      <c r="C61" s="102"/>
      <c r="D61" s="105"/>
      <c r="E61" s="106"/>
      <c r="F61" s="102"/>
      <c r="G61" s="102"/>
      <c r="H61" s="94"/>
      <c r="I61" s="94"/>
      <c r="J61" s="102"/>
      <c r="K61" s="102"/>
      <c r="L61" s="102"/>
      <c r="M61" s="102"/>
      <c r="N61" s="94"/>
      <c r="O61" s="94"/>
      <c r="P61" s="94"/>
      <c r="Q61" s="94"/>
    </row>
    <row r="62" spans="1:18" x14ac:dyDescent="0.3">
      <c r="C62" s="1"/>
      <c r="D62" s="1"/>
      <c r="E62" s="1"/>
      <c r="F62" s="1"/>
      <c r="G62" s="1"/>
      <c r="I62" s="1"/>
      <c r="J62" s="1"/>
      <c r="K62" s="1"/>
      <c r="L62" s="1"/>
    </row>
    <row r="63" spans="1:18" x14ac:dyDescent="0.3">
      <c r="C63" s="1"/>
      <c r="D63" s="1"/>
      <c r="E63" s="1"/>
      <c r="F63" s="1"/>
      <c r="G63" s="1"/>
      <c r="I63" s="1"/>
      <c r="J63" s="1"/>
      <c r="K63" s="1"/>
      <c r="L63" s="1"/>
    </row>
    <row r="64" spans="1:18" x14ac:dyDescent="0.3">
      <c r="C64" s="1"/>
      <c r="D64" s="1"/>
      <c r="E64" s="1"/>
      <c r="F64" s="1"/>
      <c r="G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I66" s="1"/>
      <c r="J66" s="1"/>
      <c r="K66" s="1"/>
      <c r="L66" s="1"/>
    </row>
    <row r="67" spans="3:12" x14ac:dyDescent="0.3">
      <c r="C67" s="1"/>
      <c r="D67" s="1"/>
      <c r="E67" s="1"/>
      <c r="F67" s="1"/>
      <c r="G67" s="1"/>
      <c r="I67" s="1"/>
      <c r="J67" s="1"/>
      <c r="K67" s="1"/>
      <c r="L67" s="1"/>
    </row>
    <row r="68" spans="3:12" x14ac:dyDescent="0.3">
      <c r="C68" s="1"/>
      <c r="D68" s="1"/>
      <c r="E68" s="1"/>
      <c r="F68" s="1"/>
      <c r="G68" s="1"/>
      <c r="I68" s="1"/>
      <c r="J68" s="1"/>
      <c r="K68" s="1"/>
      <c r="L68" s="1"/>
    </row>
    <row r="69" spans="3:12" x14ac:dyDescent="0.3">
      <c r="C69" s="1"/>
      <c r="D69" s="1"/>
      <c r="E69" s="1"/>
      <c r="F69" s="1"/>
      <c r="G69" s="1"/>
      <c r="I69" s="1"/>
      <c r="J69" s="1"/>
      <c r="K69" s="1"/>
      <c r="L69" s="1"/>
    </row>
    <row r="70" spans="3:12" x14ac:dyDescent="0.3">
      <c r="C70" s="1"/>
      <c r="D70" s="1"/>
      <c r="E70" s="1"/>
      <c r="F70" s="1"/>
      <c r="G70" s="1"/>
      <c r="I70" s="1"/>
      <c r="J70" s="1"/>
      <c r="K70" s="1"/>
      <c r="L70" s="1"/>
    </row>
    <row r="71" spans="3:12" x14ac:dyDescent="0.3">
      <c r="C71" s="1"/>
      <c r="D71" s="1"/>
      <c r="E71" s="1"/>
      <c r="F71" s="1"/>
      <c r="G71" s="1"/>
      <c r="I71" s="1"/>
      <c r="J71" s="1"/>
      <c r="K71" s="1"/>
      <c r="L71" s="1"/>
    </row>
    <row r="72" spans="3:12" x14ac:dyDescent="0.3">
      <c r="C72" s="1"/>
      <c r="D72" s="1"/>
      <c r="E72" s="1"/>
      <c r="F72" s="1"/>
      <c r="G72" s="1"/>
      <c r="I72" s="1"/>
      <c r="J72" s="1"/>
      <c r="K72" s="1"/>
      <c r="L72" s="1"/>
    </row>
    <row r="73" spans="3:12" x14ac:dyDescent="0.3">
      <c r="C73" s="1"/>
      <c r="D73" s="1"/>
      <c r="E73" s="1"/>
      <c r="F73" s="1"/>
      <c r="G73" s="1"/>
      <c r="I73" s="1"/>
      <c r="J73" s="1"/>
      <c r="K73" s="1"/>
      <c r="L73" s="1"/>
    </row>
    <row r="74" spans="3:12" x14ac:dyDescent="0.3">
      <c r="C74" s="1"/>
      <c r="D74" s="1"/>
      <c r="E74" s="1"/>
      <c r="F74" s="1"/>
      <c r="G74" s="1"/>
      <c r="I74" s="1"/>
      <c r="J74" s="1"/>
      <c r="K74" s="1"/>
      <c r="L74" s="1"/>
    </row>
    <row r="75" spans="3:12" x14ac:dyDescent="0.3">
      <c r="C75" s="1"/>
      <c r="D75" s="1"/>
      <c r="E75" s="1"/>
      <c r="F75" s="1"/>
      <c r="G75" s="1"/>
      <c r="I75" s="1"/>
      <c r="J75" s="1"/>
      <c r="K75" s="1"/>
      <c r="L75" s="1"/>
    </row>
    <row r="76" spans="3:12" x14ac:dyDescent="0.3">
      <c r="C76" s="1"/>
      <c r="D76" s="1"/>
      <c r="E76" s="1"/>
      <c r="F76" s="1"/>
      <c r="G76" s="1"/>
      <c r="I76" s="1"/>
      <c r="J76" s="1"/>
      <c r="K76" s="1"/>
      <c r="L76" s="1"/>
    </row>
    <row r="77" spans="3:12" x14ac:dyDescent="0.3">
      <c r="C77" s="1"/>
      <c r="D77" s="1"/>
      <c r="E77" s="1"/>
      <c r="F77" s="1"/>
      <c r="G77" s="1"/>
      <c r="I77" s="1"/>
      <c r="J77" s="1"/>
      <c r="K77" s="1"/>
      <c r="L77" s="1"/>
    </row>
    <row r="78" spans="3:12" x14ac:dyDescent="0.3">
      <c r="C78" s="1"/>
      <c r="D78" s="1"/>
      <c r="E78" s="1"/>
      <c r="F78" s="1"/>
      <c r="G78" s="1"/>
      <c r="I78" s="1"/>
      <c r="J78" s="1"/>
      <c r="K78" s="1"/>
      <c r="L78" s="1"/>
    </row>
    <row r="79" spans="3:12" x14ac:dyDescent="0.3">
      <c r="C79" s="1"/>
      <c r="D79" s="1"/>
      <c r="E79" s="1"/>
      <c r="F79" s="1"/>
      <c r="G79" s="1"/>
      <c r="I79" s="1"/>
      <c r="J79" s="1"/>
      <c r="K79" s="1"/>
      <c r="L79" s="1"/>
    </row>
    <row r="80" spans="3:12" x14ac:dyDescent="0.3">
      <c r="C80" s="1"/>
      <c r="D80" s="1"/>
      <c r="E80" s="1"/>
      <c r="F80" s="1"/>
      <c r="G80" s="1"/>
      <c r="I80" s="1"/>
      <c r="J80" s="1"/>
      <c r="K80" s="1"/>
      <c r="L80" s="1"/>
    </row>
    <row r="81" spans="3:12" x14ac:dyDescent="0.3">
      <c r="C81" s="1"/>
      <c r="D81" s="1"/>
      <c r="E81" s="1"/>
      <c r="F81" s="1"/>
      <c r="G81" s="1"/>
      <c r="I81" s="1"/>
      <c r="J81" s="1"/>
      <c r="K81" s="1"/>
      <c r="L81" s="1"/>
    </row>
    <row r="82" spans="3:12" x14ac:dyDescent="0.3">
      <c r="C82" s="1"/>
      <c r="D82" s="1"/>
      <c r="E82" s="1"/>
      <c r="F82" s="1"/>
      <c r="G82" s="1"/>
      <c r="I82" s="1"/>
      <c r="J82" s="1"/>
      <c r="K82" s="1"/>
      <c r="L82" s="1"/>
    </row>
    <row r="83" spans="3:12" x14ac:dyDescent="0.3">
      <c r="C83" s="1"/>
      <c r="D83" s="1"/>
      <c r="E83" s="1"/>
      <c r="F83" s="1"/>
      <c r="G83" s="1"/>
      <c r="I83" s="1"/>
      <c r="J83" s="1"/>
      <c r="K83" s="1"/>
      <c r="L83" s="1"/>
    </row>
    <row r="84" spans="3:12" x14ac:dyDescent="0.3">
      <c r="C84" s="1"/>
      <c r="D84" s="1"/>
      <c r="E84" s="1"/>
      <c r="F84" s="1"/>
      <c r="G84" s="1"/>
      <c r="I84" s="1"/>
      <c r="J84" s="1"/>
      <c r="K84" s="1"/>
      <c r="L84" s="1"/>
    </row>
    <row r="85" spans="3:12" x14ac:dyDescent="0.3">
      <c r="C85" s="1"/>
      <c r="D85" s="1"/>
      <c r="E85" s="1"/>
      <c r="F85" s="1"/>
      <c r="G85" s="1"/>
      <c r="I85" s="1"/>
      <c r="J85" s="1"/>
      <c r="K85" s="1"/>
      <c r="L85" s="1"/>
    </row>
    <row r="86" spans="3:12" x14ac:dyDescent="0.3">
      <c r="C86" s="1"/>
      <c r="D86" s="1"/>
      <c r="E86" s="1"/>
      <c r="F86" s="1"/>
      <c r="G86" s="1"/>
      <c r="I86" s="1"/>
      <c r="J86" s="1"/>
      <c r="K86" s="1"/>
      <c r="L86" s="1"/>
    </row>
    <row r="87" spans="3:12" x14ac:dyDescent="0.3">
      <c r="C87" s="1"/>
      <c r="D87" s="1"/>
      <c r="E87" s="1"/>
      <c r="F87" s="1"/>
      <c r="G87" s="1"/>
      <c r="I87" s="1"/>
      <c r="J87" s="1"/>
      <c r="K87" s="1"/>
      <c r="L87" s="1"/>
    </row>
    <row r="88" spans="3:12" x14ac:dyDescent="0.3">
      <c r="C88" s="1"/>
      <c r="D88" s="1"/>
      <c r="E88" s="1"/>
      <c r="F88" s="1"/>
      <c r="G88" s="1"/>
      <c r="I88" s="1"/>
      <c r="J88" s="1"/>
      <c r="K88" s="1"/>
      <c r="L88" s="1"/>
    </row>
    <row r="89" spans="3:12" x14ac:dyDescent="0.3">
      <c r="C89" s="1"/>
      <c r="D89" s="1"/>
      <c r="E89" s="1"/>
      <c r="F89" s="1"/>
      <c r="G89" s="1"/>
      <c r="I89" s="1"/>
      <c r="J89" s="1"/>
      <c r="K89" s="1"/>
      <c r="L89" s="1"/>
    </row>
    <row r="90" spans="3:12" x14ac:dyDescent="0.3">
      <c r="C90" s="1"/>
      <c r="D90" s="1"/>
      <c r="E90" s="1"/>
      <c r="F90" s="1"/>
      <c r="G90" s="1"/>
      <c r="I90" s="1"/>
      <c r="J90" s="1"/>
      <c r="K90" s="1"/>
      <c r="L90" s="1"/>
    </row>
    <row r="91" spans="3:12" x14ac:dyDescent="0.3">
      <c r="C91" s="1"/>
      <c r="D91" s="1"/>
      <c r="E91" s="1"/>
      <c r="F91" s="1"/>
      <c r="G91" s="1"/>
      <c r="I91" s="1"/>
      <c r="J91" s="1"/>
      <c r="K91" s="1"/>
      <c r="L91" s="1"/>
    </row>
    <row r="92" spans="3:12" x14ac:dyDescent="0.3">
      <c r="C92" s="1"/>
      <c r="D92" s="1"/>
      <c r="E92" s="1"/>
      <c r="F92" s="1"/>
      <c r="G92" s="1"/>
      <c r="I92" s="1"/>
      <c r="J92" s="1"/>
      <c r="K92" s="1"/>
      <c r="L92" s="1"/>
    </row>
    <row r="93" spans="3:12" x14ac:dyDescent="0.3">
      <c r="C93" s="1"/>
      <c r="D93" s="1"/>
      <c r="E93" s="1"/>
      <c r="F93" s="1"/>
      <c r="G93" s="1"/>
      <c r="I93" s="1"/>
      <c r="J93" s="1"/>
      <c r="K93" s="1"/>
      <c r="L93" s="1"/>
    </row>
    <row r="94" spans="3:12" x14ac:dyDescent="0.3">
      <c r="C94" s="1"/>
      <c r="D94" s="1"/>
      <c r="E94" s="1"/>
      <c r="F94" s="1"/>
      <c r="G94" s="1"/>
      <c r="I94" s="1"/>
      <c r="J94" s="1"/>
      <c r="K94" s="1"/>
      <c r="L94" s="1"/>
    </row>
    <row r="95" spans="3:12" x14ac:dyDescent="0.3">
      <c r="C95" s="1"/>
      <c r="D95" s="1"/>
      <c r="E95" s="1"/>
      <c r="F95" s="1"/>
      <c r="G95" s="1"/>
      <c r="I95" s="1"/>
      <c r="J95" s="1"/>
      <c r="K95" s="1"/>
      <c r="L95" s="1"/>
    </row>
    <row r="96" spans="3:12" x14ac:dyDescent="0.3">
      <c r="C96" s="1"/>
      <c r="D96" s="1"/>
      <c r="E96" s="1"/>
      <c r="F96" s="1"/>
      <c r="G96" s="1"/>
      <c r="I96" s="1"/>
      <c r="J96" s="1"/>
      <c r="K96" s="1"/>
      <c r="L96" s="1"/>
    </row>
    <row r="97" spans="3:12" x14ac:dyDescent="0.3">
      <c r="C97" s="1"/>
      <c r="D97" s="1"/>
      <c r="E97" s="1"/>
      <c r="F97" s="1"/>
      <c r="G97" s="1"/>
      <c r="I97" s="1"/>
      <c r="J97" s="1"/>
      <c r="K97" s="1"/>
      <c r="L97" s="1"/>
    </row>
    <row r="98" spans="3:12" x14ac:dyDescent="0.3">
      <c r="C98" s="1"/>
      <c r="D98" s="1"/>
      <c r="E98" s="1"/>
      <c r="F98" s="1"/>
      <c r="G98" s="1"/>
      <c r="I98" s="1"/>
      <c r="J98" s="1"/>
      <c r="K98" s="1"/>
      <c r="L98" s="1"/>
    </row>
    <row r="99" spans="3:12" x14ac:dyDescent="0.3">
      <c r="C99" s="1"/>
      <c r="D99" s="1"/>
      <c r="E99" s="1"/>
      <c r="F99" s="1"/>
      <c r="G99" s="1"/>
      <c r="I99" s="1"/>
      <c r="J99" s="1"/>
      <c r="K99" s="1"/>
      <c r="L99" s="1"/>
    </row>
    <row r="100" spans="3:12" x14ac:dyDescent="0.3">
      <c r="C100" s="1"/>
      <c r="D100" s="1"/>
      <c r="E100" s="1"/>
      <c r="F100" s="1"/>
      <c r="G100" s="1"/>
      <c r="I100" s="1"/>
      <c r="J100" s="1"/>
      <c r="K100" s="1"/>
      <c r="L100" s="1"/>
    </row>
    <row r="101" spans="3:12" x14ac:dyDescent="0.3">
      <c r="C101" s="1"/>
      <c r="D101" s="1"/>
      <c r="E101" s="1"/>
      <c r="F101" s="1"/>
      <c r="G101" s="1"/>
      <c r="I101" s="1"/>
      <c r="J101" s="1"/>
      <c r="K101" s="1"/>
      <c r="L101" s="1"/>
    </row>
    <row r="102" spans="3:12" x14ac:dyDescent="0.3">
      <c r="C102" s="1"/>
      <c r="D102" s="1"/>
      <c r="E102" s="1"/>
      <c r="F102" s="1"/>
      <c r="G102" s="1"/>
      <c r="I102" s="1"/>
      <c r="J102" s="1"/>
      <c r="K102" s="1"/>
      <c r="L102" s="1"/>
    </row>
    <row r="103" spans="3:12" x14ac:dyDescent="0.3">
      <c r="C103" s="1"/>
      <c r="D103" s="1"/>
      <c r="E103" s="1"/>
      <c r="F103" s="1"/>
      <c r="G103" s="1"/>
      <c r="I103" s="1"/>
      <c r="J103" s="1"/>
      <c r="K103" s="1"/>
      <c r="L103" s="1"/>
    </row>
    <row r="104" spans="3:12" x14ac:dyDescent="0.3">
      <c r="C104" s="1"/>
      <c r="D104" s="1"/>
      <c r="E104" s="1"/>
      <c r="F104" s="1"/>
      <c r="G104" s="1"/>
      <c r="I104" s="1"/>
      <c r="J104" s="1"/>
      <c r="K104" s="1"/>
      <c r="L104" s="1"/>
    </row>
    <row r="105" spans="3:12" x14ac:dyDescent="0.3">
      <c r="C105" s="1"/>
      <c r="D105" s="1"/>
      <c r="E105" s="1"/>
      <c r="F105" s="1"/>
      <c r="G105" s="1"/>
      <c r="I105" s="1"/>
      <c r="J105" s="1"/>
      <c r="K105" s="1"/>
      <c r="L105" s="1"/>
    </row>
    <row r="106" spans="3:12" x14ac:dyDescent="0.3">
      <c r="C106" s="1"/>
      <c r="D106" s="1"/>
      <c r="E106" s="1"/>
      <c r="F106" s="1"/>
      <c r="G106" s="1"/>
      <c r="I106" s="1"/>
      <c r="J106" s="1"/>
      <c r="K106" s="1"/>
      <c r="L106" s="1"/>
    </row>
    <row r="107" spans="3:12" x14ac:dyDescent="0.3">
      <c r="C107" s="1"/>
      <c r="D107" s="1"/>
      <c r="E107" s="1"/>
      <c r="F107" s="1"/>
      <c r="G107" s="1"/>
      <c r="I107" s="1"/>
      <c r="J107" s="1"/>
      <c r="K107" s="1"/>
      <c r="L107" s="1"/>
    </row>
    <row r="108" spans="3:12" x14ac:dyDescent="0.3">
      <c r="C108" s="1"/>
      <c r="D108" s="1"/>
      <c r="E108" s="1"/>
      <c r="F108" s="1"/>
      <c r="G108" s="1"/>
      <c r="I108" s="1"/>
      <c r="J108" s="1"/>
      <c r="K108" s="1"/>
      <c r="L108" s="1"/>
    </row>
    <row r="109" spans="3:12" x14ac:dyDescent="0.3">
      <c r="C109" s="1"/>
      <c r="D109" s="1"/>
      <c r="E109" s="1"/>
      <c r="F109" s="1"/>
      <c r="G109" s="1"/>
      <c r="I109" s="1"/>
      <c r="J109" s="1"/>
      <c r="K109" s="1"/>
      <c r="L109" s="1"/>
    </row>
    <row r="110" spans="3:12" x14ac:dyDescent="0.3">
      <c r="C110" s="1"/>
      <c r="D110" s="1"/>
      <c r="E110" s="1"/>
      <c r="F110" s="1"/>
      <c r="G110" s="1"/>
      <c r="I110" s="1"/>
      <c r="J110" s="1"/>
      <c r="K110" s="1"/>
      <c r="L110" s="1"/>
    </row>
    <row r="111" spans="3:12" x14ac:dyDescent="0.3">
      <c r="C111" s="1"/>
      <c r="D111" s="1"/>
      <c r="E111" s="1"/>
      <c r="F111" s="1"/>
      <c r="G111" s="1"/>
      <c r="I111" s="1"/>
      <c r="J111" s="1"/>
      <c r="K111" s="1"/>
      <c r="L111" s="1"/>
    </row>
    <row r="112" spans="3:12" x14ac:dyDescent="0.3">
      <c r="C112" s="1"/>
      <c r="D112" s="1"/>
      <c r="E112" s="1"/>
      <c r="F112" s="1"/>
      <c r="G112" s="1"/>
      <c r="I112" s="1"/>
      <c r="J112" s="1"/>
      <c r="K112" s="1"/>
      <c r="L112" s="1"/>
    </row>
    <row r="113" spans="3:12" x14ac:dyDescent="0.3">
      <c r="C113" s="1"/>
      <c r="D113" s="1"/>
      <c r="E113" s="1"/>
      <c r="F113" s="1"/>
      <c r="G113" s="1"/>
      <c r="I113" s="1"/>
      <c r="J113" s="1"/>
      <c r="K113" s="1"/>
      <c r="L113" s="1"/>
    </row>
    <row r="114" spans="3:12" x14ac:dyDescent="0.3">
      <c r="C114" s="1"/>
      <c r="D114" s="1"/>
      <c r="E114" s="1"/>
      <c r="F114" s="1"/>
      <c r="G114" s="1"/>
      <c r="I114" s="1"/>
      <c r="J114" s="1"/>
      <c r="K114" s="1"/>
      <c r="L114" s="1"/>
    </row>
    <row r="115" spans="3:12" x14ac:dyDescent="0.3">
      <c r="C115" s="1"/>
      <c r="D115" s="1"/>
      <c r="E115" s="1"/>
      <c r="F115" s="1"/>
      <c r="G115" s="1"/>
      <c r="I115" s="1"/>
      <c r="J115" s="1"/>
      <c r="K115" s="1"/>
      <c r="L115" s="1"/>
    </row>
    <row r="116" spans="3:12" x14ac:dyDescent="0.3">
      <c r="C116" s="1"/>
      <c r="D116" s="1"/>
      <c r="E116" s="1"/>
      <c r="F116" s="1"/>
      <c r="G116" s="1"/>
      <c r="I116" s="1"/>
      <c r="J116" s="1"/>
      <c r="K116" s="1"/>
      <c r="L116" s="1"/>
    </row>
    <row r="117" spans="3:12" x14ac:dyDescent="0.3">
      <c r="C117" s="1"/>
      <c r="D117" s="1"/>
      <c r="E117" s="1"/>
      <c r="F117" s="1"/>
      <c r="G117" s="1"/>
      <c r="I117" s="1"/>
      <c r="J117" s="1"/>
      <c r="K117" s="1"/>
      <c r="L117" s="1"/>
    </row>
    <row r="118" spans="3:12" x14ac:dyDescent="0.3">
      <c r="C118" s="1"/>
      <c r="D118" s="1"/>
      <c r="E118" s="1"/>
      <c r="F118" s="1"/>
      <c r="G118" s="1"/>
      <c r="I118" s="1"/>
      <c r="J118" s="1"/>
      <c r="K118" s="1"/>
      <c r="L118" s="1"/>
    </row>
    <row r="119" spans="3:12" x14ac:dyDescent="0.3">
      <c r="C119" s="1"/>
      <c r="D119" s="1"/>
      <c r="E119" s="1"/>
      <c r="F119" s="1"/>
      <c r="G119" s="1"/>
      <c r="I119" s="1"/>
      <c r="J119" s="1"/>
      <c r="K119" s="1"/>
      <c r="L119" s="1"/>
    </row>
    <row r="120" spans="3:12" x14ac:dyDescent="0.3">
      <c r="C120" s="1"/>
      <c r="D120" s="1"/>
      <c r="E120" s="1"/>
      <c r="F120" s="1"/>
      <c r="G120" s="1"/>
      <c r="I120" s="1"/>
      <c r="J120" s="1"/>
      <c r="K120" s="1"/>
      <c r="L120" s="1"/>
    </row>
    <row r="121" spans="3:12" x14ac:dyDescent="0.3">
      <c r="C121" s="1"/>
      <c r="D121" s="1"/>
      <c r="E121" s="1"/>
      <c r="F121" s="1"/>
      <c r="G121" s="1"/>
      <c r="I121" s="1"/>
      <c r="J121" s="1"/>
      <c r="K121" s="1"/>
      <c r="L121" s="1"/>
    </row>
    <row r="122" spans="3:12" x14ac:dyDescent="0.3">
      <c r="C122" s="1"/>
      <c r="D122" s="1"/>
      <c r="E122" s="1"/>
      <c r="F122" s="1"/>
      <c r="G122" s="1"/>
      <c r="I122" s="1"/>
      <c r="J122" s="1"/>
      <c r="K122" s="1"/>
      <c r="L122" s="1"/>
    </row>
    <row r="123" spans="3:12" x14ac:dyDescent="0.3">
      <c r="C123" s="1"/>
      <c r="D123" s="1"/>
      <c r="E123" s="1"/>
      <c r="F123" s="1"/>
      <c r="G123" s="1"/>
      <c r="I123" s="1"/>
      <c r="J123" s="1"/>
      <c r="K123" s="1"/>
      <c r="L123" s="1"/>
    </row>
    <row r="124" spans="3:12" x14ac:dyDescent="0.3">
      <c r="C124" s="1"/>
      <c r="D124" s="1"/>
      <c r="E124" s="1"/>
      <c r="F124" s="1"/>
      <c r="G124" s="1"/>
      <c r="I124" s="1"/>
      <c r="J124" s="1"/>
      <c r="K124" s="1"/>
      <c r="L124" s="1"/>
    </row>
    <row r="125" spans="3:12" x14ac:dyDescent="0.3">
      <c r="C125" s="1"/>
      <c r="D125" s="1"/>
      <c r="E125" s="1"/>
      <c r="F125" s="1"/>
      <c r="G125" s="1"/>
      <c r="I125" s="1"/>
      <c r="J125" s="1"/>
      <c r="K125" s="1"/>
      <c r="L125" s="1"/>
    </row>
    <row r="126" spans="3:12" x14ac:dyDescent="0.3">
      <c r="C126" s="1"/>
      <c r="D126" s="1"/>
      <c r="E126" s="1"/>
      <c r="F126" s="1"/>
      <c r="G126" s="1"/>
      <c r="I126" s="1"/>
      <c r="J126" s="1"/>
      <c r="K126" s="1"/>
      <c r="L126" s="1"/>
    </row>
    <row r="127" spans="3:12" x14ac:dyDescent="0.3">
      <c r="C127" s="1"/>
      <c r="D127" s="1"/>
      <c r="E127" s="1"/>
      <c r="F127" s="1"/>
      <c r="G127" s="1"/>
      <c r="I127" s="1"/>
      <c r="J127" s="1"/>
      <c r="K127" s="1"/>
      <c r="L127" s="1"/>
    </row>
    <row r="128" spans="3:12" x14ac:dyDescent="0.3">
      <c r="C128" s="1"/>
      <c r="D128" s="1"/>
      <c r="E128" s="1"/>
      <c r="F128" s="1"/>
      <c r="G128" s="1"/>
      <c r="I128" s="1"/>
      <c r="J128" s="1"/>
      <c r="K128" s="1"/>
      <c r="L128" s="1"/>
    </row>
    <row r="129" spans="3:12" x14ac:dyDescent="0.3">
      <c r="C129" s="1"/>
      <c r="D129" s="1"/>
      <c r="E129" s="1"/>
      <c r="F129" s="1"/>
      <c r="G129" s="1"/>
      <c r="I129" s="1"/>
      <c r="J129" s="1"/>
      <c r="K129" s="1"/>
      <c r="L129" s="1"/>
    </row>
    <row r="130" spans="3:12" x14ac:dyDescent="0.3">
      <c r="C130" s="1"/>
      <c r="D130" s="1"/>
      <c r="E130" s="1"/>
      <c r="F130" s="1"/>
      <c r="G130" s="1"/>
      <c r="I130" s="1"/>
      <c r="J130" s="1"/>
      <c r="K130" s="1"/>
      <c r="L130" s="1"/>
    </row>
    <row r="131" spans="3:12" x14ac:dyDescent="0.3">
      <c r="C131" s="1"/>
      <c r="D131" s="1"/>
      <c r="E131" s="1"/>
      <c r="F131" s="1"/>
      <c r="G131" s="1"/>
      <c r="I131" s="1"/>
      <c r="J131" s="1"/>
      <c r="K131" s="1"/>
      <c r="L131" s="1"/>
    </row>
    <row r="132" spans="3:12" x14ac:dyDescent="0.3">
      <c r="C132" s="1"/>
      <c r="D132" s="1"/>
      <c r="E132" s="1"/>
      <c r="F132" s="1"/>
      <c r="G132" s="1"/>
      <c r="I132" s="1"/>
      <c r="J132" s="1"/>
      <c r="K132" s="1"/>
      <c r="L132" s="1"/>
    </row>
    <row r="133" spans="3:12" x14ac:dyDescent="0.3">
      <c r="C133" s="1"/>
      <c r="D133" s="1"/>
      <c r="E133" s="1"/>
      <c r="F133" s="1"/>
      <c r="G133" s="1"/>
      <c r="I133" s="1"/>
      <c r="J133" s="1"/>
      <c r="K133" s="1"/>
      <c r="L133" s="1"/>
    </row>
    <row r="134" spans="3:12" x14ac:dyDescent="0.3">
      <c r="C134" s="1"/>
      <c r="D134" s="1"/>
      <c r="E134" s="1"/>
      <c r="F134" s="1"/>
      <c r="G134" s="1"/>
      <c r="I134" s="1"/>
      <c r="J134" s="1"/>
      <c r="K134" s="1"/>
      <c r="L134" s="1"/>
    </row>
    <row r="135" spans="3:12" x14ac:dyDescent="0.3">
      <c r="C135" s="1"/>
      <c r="D135" s="1"/>
      <c r="E135" s="1"/>
      <c r="F135" s="1"/>
      <c r="G135" s="1"/>
      <c r="I135" s="1"/>
      <c r="J135" s="1"/>
      <c r="K135" s="1"/>
      <c r="L135" s="1"/>
    </row>
    <row r="136" spans="3:12" x14ac:dyDescent="0.3">
      <c r="C136" s="1"/>
      <c r="D136" s="1"/>
      <c r="E136" s="1"/>
      <c r="F136" s="1"/>
      <c r="G136" s="1"/>
      <c r="I136" s="1"/>
      <c r="J136" s="1"/>
      <c r="K136" s="1"/>
      <c r="L136" s="1"/>
    </row>
    <row r="137" spans="3:12" x14ac:dyDescent="0.3">
      <c r="C137" s="1"/>
      <c r="D137" s="1"/>
      <c r="E137" s="1"/>
      <c r="F137" s="1"/>
      <c r="G137" s="1"/>
      <c r="I137" s="1"/>
      <c r="J137" s="1"/>
      <c r="K137" s="1"/>
      <c r="L137" s="1"/>
    </row>
    <row r="138" spans="3:12" x14ac:dyDescent="0.3">
      <c r="C138" s="1"/>
      <c r="D138" s="1"/>
      <c r="E138" s="1"/>
      <c r="F138" s="1"/>
      <c r="G138" s="1"/>
      <c r="I138" s="1"/>
      <c r="J138" s="1"/>
      <c r="K138" s="1"/>
      <c r="L138" s="1"/>
    </row>
    <row r="139" spans="3:12" x14ac:dyDescent="0.3">
      <c r="C139" s="1"/>
      <c r="D139" s="1"/>
      <c r="E139" s="1"/>
      <c r="F139" s="1"/>
      <c r="G139" s="1"/>
      <c r="I139" s="1"/>
      <c r="J139" s="1"/>
      <c r="K139" s="1"/>
      <c r="L139" s="1"/>
    </row>
    <row r="140" spans="3:12" x14ac:dyDescent="0.3">
      <c r="C140" s="1"/>
      <c r="D140" s="1"/>
      <c r="E140" s="1"/>
      <c r="F140" s="1"/>
      <c r="G140" s="1"/>
      <c r="I140" s="1"/>
      <c r="J140" s="1"/>
      <c r="K140" s="1"/>
      <c r="L140" s="1"/>
    </row>
    <row r="141" spans="3:12" x14ac:dyDescent="0.3">
      <c r="C141" s="1"/>
      <c r="D141" s="1"/>
      <c r="E141" s="1"/>
      <c r="F141" s="1"/>
      <c r="G141" s="1"/>
      <c r="I141" s="1"/>
      <c r="J141" s="1"/>
      <c r="K141" s="1"/>
      <c r="L141" s="1"/>
    </row>
    <row r="142" spans="3:12" x14ac:dyDescent="0.3">
      <c r="C142" s="1"/>
      <c r="D142" s="1"/>
      <c r="E142" s="1"/>
      <c r="F142" s="1"/>
      <c r="G142" s="1"/>
      <c r="I142" s="1"/>
      <c r="J142" s="1"/>
      <c r="K142" s="1"/>
      <c r="L142" s="1"/>
    </row>
    <row r="143" spans="3:12" x14ac:dyDescent="0.3">
      <c r="C143" s="1"/>
      <c r="D143" s="1"/>
      <c r="E143" s="1"/>
      <c r="F143" s="1"/>
      <c r="G143" s="1"/>
      <c r="I143" s="1"/>
      <c r="J143" s="1"/>
      <c r="K143" s="1"/>
      <c r="L143" s="1"/>
    </row>
    <row r="144" spans="3:12" x14ac:dyDescent="0.3">
      <c r="C144" s="1"/>
      <c r="D144" s="1"/>
      <c r="E144" s="1"/>
      <c r="F144" s="1"/>
      <c r="G144" s="1"/>
      <c r="I144" s="1"/>
      <c r="J144" s="1"/>
      <c r="K144" s="1"/>
      <c r="L144" s="1"/>
    </row>
    <row r="145" spans="3:12" x14ac:dyDescent="0.3">
      <c r="C145" s="1"/>
      <c r="D145" s="1"/>
      <c r="E145" s="1"/>
      <c r="F145" s="1"/>
      <c r="G145" s="1"/>
      <c r="I145" s="1"/>
      <c r="J145" s="1"/>
      <c r="K145" s="1"/>
      <c r="L145" s="1"/>
    </row>
    <row r="146" spans="3:12" x14ac:dyDescent="0.3">
      <c r="C146" s="1"/>
      <c r="D146" s="1"/>
      <c r="E146" s="1"/>
      <c r="F146" s="1"/>
      <c r="G146" s="1"/>
      <c r="I146" s="1"/>
      <c r="J146" s="1"/>
      <c r="K146" s="1"/>
      <c r="L146" s="1"/>
    </row>
    <row r="147" spans="3:12" x14ac:dyDescent="0.3">
      <c r="C147" s="1"/>
      <c r="D147" s="1"/>
      <c r="E147" s="1"/>
      <c r="F147" s="1"/>
      <c r="G147" s="1"/>
      <c r="I147" s="1"/>
      <c r="J147" s="1"/>
      <c r="K147" s="1"/>
      <c r="L147" s="1"/>
    </row>
    <row r="148" spans="3:12" x14ac:dyDescent="0.3">
      <c r="C148" s="1"/>
      <c r="D148" s="1"/>
      <c r="E148" s="1"/>
      <c r="F148" s="1"/>
      <c r="G148" s="1"/>
      <c r="I148" s="1"/>
      <c r="J148" s="1"/>
      <c r="K148" s="1"/>
      <c r="L148" s="1"/>
    </row>
    <row r="149" spans="3:12" x14ac:dyDescent="0.3">
      <c r="C149" s="1"/>
      <c r="D149" s="1"/>
      <c r="E149" s="1"/>
      <c r="F149" s="1"/>
      <c r="G149" s="1"/>
      <c r="I149" s="1"/>
      <c r="J149" s="1"/>
      <c r="K149" s="1"/>
      <c r="L149" s="1"/>
    </row>
    <row r="150" spans="3:12" x14ac:dyDescent="0.3">
      <c r="C150" s="1"/>
      <c r="D150" s="1"/>
      <c r="E150" s="1"/>
      <c r="F150" s="1"/>
      <c r="G150" s="1"/>
      <c r="I150" s="1"/>
      <c r="J150" s="1"/>
      <c r="K150" s="1"/>
      <c r="L150" s="1"/>
    </row>
    <row r="151" spans="3:12" x14ac:dyDescent="0.3">
      <c r="C151" s="1"/>
      <c r="D151" s="1"/>
      <c r="E151" s="1"/>
      <c r="F151" s="1"/>
      <c r="G151" s="1"/>
      <c r="I151" s="1"/>
      <c r="J151" s="1"/>
      <c r="K151" s="1"/>
      <c r="L151" s="1"/>
    </row>
    <row r="152" spans="3:12" x14ac:dyDescent="0.3">
      <c r="C152" s="1"/>
      <c r="D152" s="1"/>
      <c r="E152" s="1"/>
      <c r="F152" s="1"/>
      <c r="G152" s="1"/>
      <c r="I152" s="1"/>
      <c r="J152" s="1"/>
      <c r="K152" s="1"/>
      <c r="L152" s="1"/>
    </row>
    <row r="153" spans="3:12" x14ac:dyDescent="0.3">
      <c r="C153" s="1"/>
      <c r="D153" s="1"/>
      <c r="E153" s="1"/>
      <c r="F153" s="1"/>
      <c r="G153" s="1"/>
      <c r="I153" s="1"/>
      <c r="J153" s="1"/>
      <c r="K153" s="1"/>
      <c r="L153" s="1"/>
    </row>
    <row r="154" spans="3:12" x14ac:dyDescent="0.3">
      <c r="C154" s="1"/>
      <c r="D154" s="1"/>
      <c r="E154" s="1"/>
      <c r="F154" s="1"/>
      <c r="G154" s="1"/>
      <c r="I154" s="1"/>
      <c r="J154" s="1"/>
      <c r="K154" s="1"/>
      <c r="L154" s="1"/>
    </row>
    <row r="155" spans="3:12" x14ac:dyDescent="0.3">
      <c r="C155" s="1"/>
      <c r="D155" s="1"/>
      <c r="E155" s="1"/>
      <c r="F155" s="1"/>
      <c r="G155" s="1"/>
      <c r="I155" s="1"/>
      <c r="J155" s="1"/>
      <c r="K155" s="1"/>
      <c r="L155" s="1"/>
    </row>
    <row r="156" spans="3:12" x14ac:dyDescent="0.3">
      <c r="C156" s="1"/>
      <c r="D156" s="1"/>
      <c r="E156" s="1"/>
      <c r="F156" s="1"/>
      <c r="G156" s="1"/>
      <c r="I156" s="1"/>
      <c r="J156" s="1"/>
      <c r="K156" s="1"/>
      <c r="L156" s="1"/>
    </row>
    <row r="157" spans="3:12" x14ac:dyDescent="0.3">
      <c r="C157" s="1"/>
      <c r="D157" s="1"/>
      <c r="E157" s="1"/>
      <c r="F157" s="1"/>
      <c r="G157" s="1"/>
      <c r="I157" s="1"/>
      <c r="J157" s="1"/>
      <c r="K157" s="1"/>
      <c r="L157" s="1"/>
    </row>
    <row r="158" spans="3:12" x14ac:dyDescent="0.3">
      <c r="C158" s="1"/>
      <c r="D158" s="1"/>
      <c r="E158" s="1"/>
      <c r="F158" s="1"/>
      <c r="G158" s="1"/>
      <c r="I158" s="1"/>
      <c r="J158" s="1"/>
      <c r="K158" s="1"/>
      <c r="L158" s="1"/>
    </row>
    <row r="159" spans="3:12" x14ac:dyDescent="0.3">
      <c r="C159" s="1"/>
      <c r="D159" s="1"/>
      <c r="E159" s="1"/>
      <c r="F159" s="1"/>
      <c r="G159" s="1"/>
      <c r="I159" s="1"/>
      <c r="J159" s="1"/>
      <c r="K159" s="1"/>
      <c r="L159" s="1"/>
    </row>
    <row r="160" spans="3:12" x14ac:dyDescent="0.3">
      <c r="C160" s="1"/>
      <c r="D160" s="1"/>
      <c r="E160" s="1"/>
      <c r="F160" s="1"/>
      <c r="G160" s="1"/>
      <c r="I160" s="1"/>
      <c r="J160" s="1"/>
      <c r="K160" s="1"/>
      <c r="L160" s="1"/>
    </row>
    <row r="161" spans="3:12" x14ac:dyDescent="0.3">
      <c r="C161" s="1"/>
      <c r="D161" s="1"/>
      <c r="E161" s="1"/>
      <c r="F161" s="1"/>
      <c r="G161" s="1"/>
      <c r="I161" s="1"/>
      <c r="J161" s="1"/>
      <c r="K161" s="1"/>
      <c r="L161" s="1"/>
    </row>
    <row r="162" spans="3:12" x14ac:dyDescent="0.3">
      <c r="C162" s="1"/>
      <c r="D162" s="1"/>
      <c r="E162" s="1"/>
      <c r="F162" s="1"/>
      <c r="G162" s="1"/>
      <c r="I162" s="1"/>
      <c r="J162" s="1"/>
      <c r="K162" s="1"/>
      <c r="L162" s="1"/>
    </row>
    <row r="163" spans="3:12" x14ac:dyDescent="0.3">
      <c r="C163" s="1"/>
      <c r="D163" s="1"/>
      <c r="E163" s="1"/>
      <c r="F163" s="1"/>
      <c r="G163" s="1"/>
      <c r="I163" s="1"/>
      <c r="J163" s="1"/>
      <c r="K163" s="1"/>
      <c r="L163" s="1"/>
    </row>
    <row r="164" spans="3:12" x14ac:dyDescent="0.3">
      <c r="C164" s="1"/>
      <c r="D164" s="1"/>
      <c r="E164" s="1"/>
      <c r="F164" s="1"/>
      <c r="G164" s="1"/>
      <c r="I164" s="1"/>
      <c r="J164" s="1"/>
      <c r="K164" s="1"/>
      <c r="L164" s="1"/>
    </row>
    <row r="165" spans="3:12" x14ac:dyDescent="0.3">
      <c r="C165" s="1"/>
      <c r="D165" s="1"/>
      <c r="E165" s="1"/>
      <c r="F165" s="1"/>
      <c r="G165" s="1"/>
      <c r="I165" s="1"/>
      <c r="J165" s="1"/>
      <c r="K165" s="1"/>
      <c r="L165" s="1"/>
    </row>
    <row r="166" spans="3:12" x14ac:dyDescent="0.3">
      <c r="C166" s="1"/>
      <c r="D166" s="1"/>
      <c r="E166" s="1"/>
      <c r="F166" s="1"/>
      <c r="G166" s="1"/>
      <c r="I166" s="1"/>
      <c r="J166" s="1"/>
      <c r="K166" s="1"/>
      <c r="L166" s="1"/>
    </row>
    <row r="167" spans="3:12" x14ac:dyDescent="0.3">
      <c r="C167" s="1"/>
      <c r="D167" s="1"/>
      <c r="E167" s="1"/>
      <c r="F167" s="1"/>
      <c r="G167" s="1"/>
      <c r="I167" s="1"/>
      <c r="J167" s="1"/>
      <c r="K167" s="1"/>
      <c r="L167" s="1"/>
    </row>
    <row r="168" spans="3:12" x14ac:dyDescent="0.3">
      <c r="C168" s="1"/>
      <c r="D168" s="1"/>
      <c r="E168" s="1"/>
      <c r="F168" s="1"/>
      <c r="G168" s="1"/>
      <c r="I168" s="1"/>
      <c r="J168" s="1"/>
      <c r="K168" s="1"/>
      <c r="L168" s="1"/>
    </row>
    <row r="169" spans="3:12" x14ac:dyDescent="0.3">
      <c r="C169" s="1"/>
      <c r="D169" s="1"/>
      <c r="E169" s="1"/>
      <c r="F169" s="1"/>
      <c r="G169" s="1"/>
      <c r="I169" s="1"/>
      <c r="J169" s="1"/>
      <c r="K169" s="1"/>
      <c r="L169" s="1"/>
    </row>
    <row r="170" spans="3:12" x14ac:dyDescent="0.3">
      <c r="C170" s="1"/>
      <c r="D170" s="1"/>
      <c r="E170" s="1"/>
      <c r="F170" s="1"/>
      <c r="G170" s="1"/>
      <c r="I170" s="1"/>
      <c r="J170" s="1"/>
      <c r="K170" s="1"/>
      <c r="L170" s="1"/>
    </row>
    <row r="171" spans="3:12" x14ac:dyDescent="0.3">
      <c r="C171" s="1"/>
      <c r="D171" s="1"/>
      <c r="E171" s="1"/>
      <c r="F171" s="1"/>
      <c r="G171" s="1"/>
      <c r="I171" s="1"/>
      <c r="J171" s="1"/>
      <c r="K171" s="1"/>
      <c r="L171" s="1"/>
    </row>
    <row r="172" spans="3:12" x14ac:dyDescent="0.3">
      <c r="C172" s="1"/>
      <c r="D172" s="1"/>
      <c r="E172" s="1"/>
      <c r="F172" s="1"/>
      <c r="G172" s="1"/>
      <c r="I172" s="1"/>
      <c r="J172" s="1"/>
      <c r="K172" s="1"/>
      <c r="L172" s="1"/>
    </row>
    <row r="173" spans="3:12" x14ac:dyDescent="0.3">
      <c r="C173" s="1"/>
      <c r="D173" s="1"/>
      <c r="E173" s="1"/>
      <c r="F173" s="1"/>
      <c r="G173" s="1"/>
      <c r="I173" s="1"/>
      <c r="J173" s="1"/>
      <c r="K173" s="1"/>
      <c r="L173" s="1"/>
    </row>
    <row r="174" spans="3:12" x14ac:dyDescent="0.3">
      <c r="C174" s="1"/>
      <c r="D174" s="1"/>
      <c r="E174" s="1"/>
      <c r="F174" s="1"/>
      <c r="G174" s="1"/>
      <c r="I174" s="1"/>
      <c r="J174" s="1"/>
      <c r="K174" s="1"/>
      <c r="L174" s="1"/>
    </row>
    <row r="175" spans="3:12" x14ac:dyDescent="0.3">
      <c r="C175" s="1"/>
      <c r="D175" s="1"/>
      <c r="E175" s="1"/>
      <c r="F175" s="1"/>
      <c r="G175" s="1"/>
      <c r="I175" s="1"/>
      <c r="J175" s="1"/>
      <c r="K175" s="1"/>
      <c r="L175" s="1"/>
    </row>
    <row r="176" spans="3:12" x14ac:dyDescent="0.3">
      <c r="C176" s="1"/>
      <c r="D176" s="1"/>
      <c r="E176" s="1"/>
      <c r="F176" s="1"/>
      <c r="G176" s="1"/>
      <c r="I176" s="1"/>
      <c r="J176" s="1"/>
      <c r="K176" s="1"/>
      <c r="L176" s="1"/>
    </row>
    <row r="177" spans="3:12" x14ac:dyDescent="0.3">
      <c r="C177" s="1"/>
      <c r="D177" s="1"/>
      <c r="E177" s="1"/>
      <c r="F177" s="1"/>
      <c r="G177" s="1"/>
      <c r="I177" s="1"/>
      <c r="J177" s="1"/>
      <c r="K177" s="1"/>
      <c r="L177" s="1"/>
    </row>
    <row r="178" spans="3:12" x14ac:dyDescent="0.3">
      <c r="C178" s="1"/>
      <c r="D178" s="1"/>
      <c r="E178" s="1"/>
      <c r="F178" s="1"/>
      <c r="G178" s="1"/>
      <c r="I178" s="1"/>
      <c r="J178" s="1"/>
      <c r="K178" s="1"/>
      <c r="L178" s="1"/>
    </row>
    <row r="179" spans="3:12" x14ac:dyDescent="0.3">
      <c r="C179" s="1"/>
      <c r="D179" s="1"/>
      <c r="E179" s="1"/>
      <c r="F179" s="1"/>
      <c r="G179" s="1"/>
      <c r="I179" s="1"/>
      <c r="J179" s="1"/>
      <c r="K179" s="1"/>
      <c r="L179" s="1"/>
    </row>
    <row r="180" spans="3:12" x14ac:dyDescent="0.3">
      <c r="C180" s="1"/>
      <c r="D180" s="1"/>
      <c r="E180" s="1"/>
      <c r="F180" s="1"/>
      <c r="G180" s="1"/>
      <c r="I180" s="1"/>
      <c r="J180" s="1"/>
      <c r="K180" s="1"/>
      <c r="L180" s="1"/>
    </row>
    <row r="181" spans="3:12" x14ac:dyDescent="0.3">
      <c r="C181" s="1"/>
      <c r="D181" s="1"/>
      <c r="E181" s="1"/>
      <c r="F181" s="1"/>
      <c r="G181" s="1"/>
      <c r="I181" s="1"/>
      <c r="J181" s="1"/>
      <c r="K181" s="1"/>
      <c r="L181" s="1"/>
    </row>
    <row r="182" spans="3:12" x14ac:dyDescent="0.3">
      <c r="C182" s="1"/>
      <c r="D182" s="1"/>
      <c r="E182" s="1"/>
      <c r="F182" s="1"/>
      <c r="G182" s="1"/>
      <c r="I182" s="1"/>
      <c r="J182" s="1"/>
      <c r="K182" s="1"/>
      <c r="L182" s="1"/>
    </row>
    <row r="183" spans="3:12" x14ac:dyDescent="0.3">
      <c r="C183" s="1"/>
      <c r="D183" s="1"/>
      <c r="E183" s="1"/>
      <c r="F183" s="1"/>
      <c r="G183" s="1"/>
      <c r="I183" s="1"/>
      <c r="J183" s="1"/>
      <c r="K183" s="1"/>
      <c r="L183" s="1"/>
    </row>
    <row r="184" spans="3:12" x14ac:dyDescent="0.3">
      <c r="C184" s="1"/>
      <c r="D184" s="1"/>
      <c r="E184" s="1"/>
      <c r="F184" s="1"/>
      <c r="G184" s="1"/>
      <c r="I184" s="1"/>
      <c r="J184" s="1"/>
      <c r="K184" s="1"/>
      <c r="L184" s="1"/>
    </row>
    <row r="185" spans="3:12" x14ac:dyDescent="0.3">
      <c r="C185" s="1"/>
      <c r="D185" s="1"/>
      <c r="E185" s="1"/>
      <c r="F185" s="1"/>
      <c r="G185" s="1"/>
      <c r="I185" s="1"/>
      <c r="J185" s="1"/>
      <c r="K185" s="1"/>
      <c r="L185" s="1"/>
    </row>
    <row r="186" spans="3:12" x14ac:dyDescent="0.3">
      <c r="C186" s="1"/>
      <c r="D186" s="1"/>
      <c r="E186" s="1"/>
      <c r="F186" s="1"/>
      <c r="G186" s="1"/>
      <c r="I186" s="1"/>
      <c r="J186" s="1"/>
      <c r="K186" s="1"/>
      <c r="L186" s="1"/>
    </row>
    <row r="187" spans="3:12" x14ac:dyDescent="0.3">
      <c r="C187" s="1"/>
      <c r="D187" s="1"/>
      <c r="E187" s="1"/>
      <c r="F187" s="1"/>
      <c r="G187" s="1"/>
      <c r="I187" s="1"/>
      <c r="J187" s="1"/>
      <c r="K187" s="1"/>
      <c r="L187" s="1"/>
    </row>
    <row r="188" spans="3:12" x14ac:dyDescent="0.3">
      <c r="C188" s="1"/>
      <c r="D188" s="1"/>
      <c r="E188" s="1"/>
      <c r="F188" s="1"/>
      <c r="G188" s="1"/>
      <c r="I188" s="1"/>
      <c r="J188" s="1"/>
      <c r="K188" s="1"/>
      <c r="L188" s="1"/>
    </row>
    <row r="189" spans="3:12" x14ac:dyDescent="0.3">
      <c r="C189" s="1"/>
      <c r="D189" s="1"/>
      <c r="E189" s="1"/>
      <c r="F189" s="1"/>
      <c r="G189" s="1"/>
      <c r="I189" s="1"/>
      <c r="J189" s="1"/>
      <c r="K189" s="1"/>
      <c r="L189" s="1"/>
    </row>
    <row r="190" spans="3:12" x14ac:dyDescent="0.3">
      <c r="C190" s="1"/>
      <c r="D190" s="1"/>
      <c r="E190" s="1"/>
      <c r="F190" s="1"/>
      <c r="G190" s="1"/>
      <c r="I190" s="1"/>
      <c r="J190" s="1"/>
      <c r="K190" s="1"/>
      <c r="L190" s="1"/>
    </row>
    <row r="191" spans="3:12" x14ac:dyDescent="0.3">
      <c r="C191" s="1"/>
      <c r="D191" s="1"/>
      <c r="E191" s="1"/>
      <c r="F191" s="1"/>
      <c r="G191" s="1"/>
      <c r="I191" s="1"/>
      <c r="J191" s="1"/>
      <c r="K191" s="1"/>
      <c r="L191" s="1"/>
    </row>
    <row r="192" spans="3:12" x14ac:dyDescent="0.3">
      <c r="C192" s="1"/>
      <c r="D192" s="1"/>
      <c r="E192" s="1"/>
      <c r="F192" s="1"/>
      <c r="G192" s="1"/>
      <c r="I192" s="1"/>
      <c r="J192" s="1"/>
      <c r="K192" s="1"/>
      <c r="L192" s="1"/>
    </row>
    <row r="193" spans="3:12" x14ac:dyDescent="0.3">
      <c r="C193" s="1"/>
      <c r="D193" s="1"/>
      <c r="E193" s="1"/>
      <c r="F193" s="1"/>
      <c r="G193" s="1"/>
      <c r="I193" s="1"/>
      <c r="J193" s="1"/>
      <c r="K193" s="1"/>
      <c r="L193" s="1"/>
    </row>
  </sheetData>
  <sheetProtection password="F79C" sheet="1" objects="1" scenarios="1" selectLockedCells="1"/>
  <mergeCells count="17">
    <mergeCell ref="N1:P1"/>
    <mergeCell ref="B3:C3"/>
    <mergeCell ref="D3:E3"/>
    <mergeCell ref="F3:O3"/>
    <mergeCell ref="N52:P52"/>
    <mergeCell ref="N53:P53"/>
    <mergeCell ref="B52:F52"/>
    <mergeCell ref="B53:F53"/>
    <mergeCell ref="H25:H30"/>
    <mergeCell ref="I25:I30"/>
    <mergeCell ref="I7:I24"/>
    <mergeCell ref="H7:H24"/>
    <mergeCell ref="G7:G24"/>
    <mergeCell ref="G25:G30"/>
    <mergeCell ref="G32:G49"/>
    <mergeCell ref="H32:H49"/>
    <mergeCell ref="I32:I49"/>
  </mergeCells>
  <conditionalFormatting sqref="B7:B50">
    <cfRule type="containsBlanks" dxfId="53" priority="64">
      <formula>LEN(TRIM(B7))=0</formula>
    </cfRule>
  </conditionalFormatting>
  <conditionalFormatting sqref="B7:B50">
    <cfRule type="cellIs" dxfId="52" priority="59" operator="greaterThanOrEqual">
      <formula>1</formula>
    </cfRule>
  </conditionalFormatting>
  <conditionalFormatting sqref="D7">
    <cfRule type="containsBlanks" dxfId="43" priority="44">
      <formula>LEN(TRIM(D7))=0</formula>
    </cfRule>
  </conditionalFormatting>
  <conditionalFormatting sqref="D8">
    <cfRule type="containsBlanks" dxfId="42" priority="43">
      <formula>LEN(TRIM(D8))=0</formula>
    </cfRule>
  </conditionalFormatting>
  <conditionalFormatting sqref="D9">
    <cfRule type="containsBlanks" dxfId="41" priority="42">
      <formula>LEN(TRIM(D9))=0</formula>
    </cfRule>
  </conditionalFormatting>
  <conditionalFormatting sqref="D10">
    <cfRule type="containsBlanks" dxfId="40" priority="41">
      <formula>LEN(TRIM(D10))=0</formula>
    </cfRule>
  </conditionalFormatting>
  <conditionalFormatting sqref="D11">
    <cfRule type="containsBlanks" dxfId="39" priority="40">
      <formula>LEN(TRIM(D11))=0</formula>
    </cfRule>
  </conditionalFormatting>
  <conditionalFormatting sqref="D12">
    <cfRule type="containsBlanks" dxfId="38" priority="39">
      <formula>LEN(TRIM(D12))=0</formula>
    </cfRule>
  </conditionalFormatting>
  <conditionalFormatting sqref="D13:D14">
    <cfRule type="containsBlanks" dxfId="37" priority="38">
      <formula>LEN(TRIM(D13))=0</formula>
    </cfRule>
  </conditionalFormatting>
  <conditionalFormatting sqref="D15">
    <cfRule type="containsBlanks" dxfId="36" priority="37">
      <formula>LEN(TRIM(D15))=0</formula>
    </cfRule>
  </conditionalFormatting>
  <conditionalFormatting sqref="D16">
    <cfRule type="containsBlanks" dxfId="35" priority="36">
      <formula>LEN(TRIM(D16))=0</formula>
    </cfRule>
  </conditionalFormatting>
  <conditionalFormatting sqref="D17:D20">
    <cfRule type="containsBlanks" dxfId="34" priority="35">
      <formula>LEN(TRIM(D17))=0</formula>
    </cfRule>
  </conditionalFormatting>
  <conditionalFormatting sqref="D21">
    <cfRule type="containsBlanks" dxfId="33" priority="34">
      <formula>LEN(TRIM(D21))=0</formula>
    </cfRule>
  </conditionalFormatting>
  <conditionalFormatting sqref="D22">
    <cfRule type="containsBlanks" dxfId="32" priority="33">
      <formula>LEN(TRIM(D22))=0</formula>
    </cfRule>
  </conditionalFormatting>
  <conditionalFormatting sqref="D23">
    <cfRule type="containsBlanks" dxfId="31" priority="32">
      <formula>LEN(TRIM(D23))=0</formula>
    </cfRule>
  </conditionalFormatting>
  <conditionalFormatting sqref="D24">
    <cfRule type="containsBlanks" dxfId="30" priority="31">
      <formula>LEN(TRIM(D24))=0</formula>
    </cfRule>
  </conditionalFormatting>
  <conditionalFormatting sqref="D25:D30">
    <cfRule type="containsBlanks" dxfId="29" priority="30">
      <formula>LEN(TRIM(D25))=0</formula>
    </cfRule>
  </conditionalFormatting>
  <conditionalFormatting sqref="D31">
    <cfRule type="containsBlanks" dxfId="28" priority="29">
      <formula>LEN(TRIM(D31))=0</formula>
    </cfRule>
  </conditionalFormatting>
  <conditionalFormatting sqref="D32:D34">
    <cfRule type="containsBlanks" dxfId="27" priority="28">
      <formula>LEN(TRIM(D32))=0</formula>
    </cfRule>
  </conditionalFormatting>
  <conditionalFormatting sqref="D35:D37">
    <cfRule type="containsBlanks" dxfId="26" priority="27">
      <formula>LEN(TRIM(D35))=0</formula>
    </cfRule>
  </conditionalFormatting>
  <conditionalFormatting sqref="D38">
    <cfRule type="containsBlanks" dxfId="25" priority="26">
      <formula>LEN(TRIM(D38))=0</formula>
    </cfRule>
  </conditionalFormatting>
  <conditionalFormatting sqref="D39">
    <cfRule type="containsBlanks" dxfId="24" priority="25">
      <formula>LEN(TRIM(D39))=0</formula>
    </cfRule>
  </conditionalFormatting>
  <conditionalFormatting sqref="D40 D42:D47">
    <cfRule type="containsBlanks" dxfId="23" priority="24">
      <formula>LEN(TRIM(D40))=0</formula>
    </cfRule>
  </conditionalFormatting>
  <conditionalFormatting sqref="D41">
    <cfRule type="containsBlanks" dxfId="22" priority="23">
      <formula>LEN(TRIM(D41))=0</formula>
    </cfRule>
  </conditionalFormatting>
  <conditionalFormatting sqref="D48:D49">
    <cfRule type="containsBlanks" dxfId="21" priority="22">
      <formula>LEN(TRIM(D48))=0</formula>
    </cfRule>
  </conditionalFormatting>
  <conditionalFormatting sqref="D50">
    <cfRule type="containsBlanks" dxfId="20" priority="21">
      <formula>LEN(TRIM(D50))=0</formula>
    </cfRule>
  </conditionalFormatting>
  <conditionalFormatting sqref="P7:P9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N7:N9">
    <cfRule type="notContainsBlanks" dxfId="17" priority="17">
      <formula>LEN(TRIM(N7))&gt;0</formula>
    </cfRule>
    <cfRule type="containsBlanks" dxfId="16" priority="18">
      <formula>LEN(TRIM(N7))=0</formula>
    </cfRule>
  </conditionalFormatting>
  <conditionalFormatting sqref="N7:N9">
    <cfRule type="notContainsBlanks" dxfId="15" priority="16">
      <formula>LEN(TRIM(N7))&gt;0</formula>
    </cfRule>
  </conditionalFormatting>
  <conditionalFormatting sqref="P10:P11 P14:P15 P18:P19 P22:P23 P26:P27 P30:P31 P34:P35 P38:P39 P42:P43 P46:P47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10:N11 N14:N15 N18:N19 N22:N23 N26:N27 N30:N31 N34:N35 N38:N39 N42:N43 N46:N47">
    <cfRule type="notContainsBlanks" dxfId="12" priority="12">
      <formula>LEN(TRIM(N10))&gt;0</formula>
    </cfRule>
    <cfRule type="containsBlanks" dxfId="11" priority="13">
      <formula>LEN(TRIM(N10))=0</formula>
    </cfRule>
  </conditionalFormatting>
  <conditionalFormatting sqref="N10:N11 N14:N15 N18:N19 N22:N23 N26:N27 N30:N31 N34:N35 N38:N39 N42:N43 N46:N47">
    <cfRule type="notContainsBlanks" dxfId="10" priority="11">
      <formula>LEN(TRIM(N10))&gt;0</formula>
    </cfRule>
  </conditionalFormatting>
  <conditionalFormatting sqref="P12:P13 P16:P17 P20:P21 P24:P25 P28:P29 P32:P33 P36:P37 P40:P41 P44:P45 P48:P49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N12:N13 N16:N17 N20:N21 N24:N25 N28:N29 N32:N33 N36:N37 N40:N41 N44:N45 N48:N49">
    <cfRule type="notContainsBlanks" dxfId="7" priority="7">
      <formula>LEN(TRIM(N12))&gt;0</formula>
    </cfRule>
    <cfRule type="containsBlanks" dxfId="6" priority="8">
      <formula>LEN(TRIM(N12))=0</formula>
    </cfRule>
  </conditionalFormatting>
  <conditionalFormatting sqref="N12:N13 N16:N17 N20:N21 N24:N25 N28:N29 N32:N33 N36:N37 N40:N41 N44:N45 N48:N49">
    <cfRule type="notContainsBlanks" dxfId="5" priority="6">
      <formula>LEN(TRIM(N12))&gt;0</formula>
    </cfRule>
  </conditionalFormatting>
  <conditionalFormatting sqref="P50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50">
    <cfRule type="notContainsBlanks" dxfId="2" priority="2">
      <formula>LEN(TRIM(N50))&gt;0</formula>
    </cfRule>
    <cfRule type="containsBlanks" dxfId="1" priority="3">
      <formula>LEN(TRIM(N50))=0</formula>
    </cfRule>
  </conditionalFormatting>
  <conditionalFormatting sqref="N50">
    <cfRule type="notContainsBlanks" dxfId="0" priority="1">
      <formula>LEN(TRIM(N50))&gt;0</formula>
    </cfRule>
  </conditionalFormatting>
  <dataValidations count="1">
    <dataValidation type="list" showInputMessage="1" showErrorMessage="1" sqref="E7:E5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2016-06-04T10:09:10Z</cp:lastPrinted>
  <dcterms:created xsi:type="dcterms:W3CDTF">2014-03-05T12:43:32Z</dcterms:created>
  <dcterms:modified xsi:type="dcterms:W3CDTF">2016-06-04T10:14:44Z</dcterms:modified>
</cp:coreProperties>
</file>