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2056" yWindow="1596" windowWidth="14400" windowHeight="3552" tabRatio="939" activeTab="0"/>
  </bookViews>
  <sheets>
    <sheet name="ČPHP" sheetId="22" r:id="rId1"/>
  </sheets>
  <definedNames>
    <definedName name="_xlnm.Print_Area" localSheetId="0">'ČPHP'!$B$1:$P$73</definedName>
  </definedNames>
  <calcPr calcId="145621"/>
</workbook>
</file>

<file path=xl/sharedStrings.xml><?xml version="1.0" encoding="utf-8"?>
<sst xmlns="http://schemas.openxmlformats.org/spreadsheetml/2006/main" count="221" uniqueCount="158">
  <si>
    <t>Množství</t>
  </si>
  <si>
    <t>Položka</t>
  </si>
  <si>
    <t>[DOPLNÍ UCHAZEČ]</t>
  </si>
  <si>
    <t>Papírové Z-Z ručníky</t>
  </si>
  <si>
    <t>ks (balíček)</t>
  </si>
  <si>
    <t>Toaletní papír skládaný</t>
  </si>
  <si>
    <r>
      <t xml:space="preserve">Skládaný toaletní papír - balíček, 2vrstvý, bílý, rozměr:  11,7 x 18,6cm ± 2mm . </t>
    </r>
    <r>
      <rPr>
        <b/>
        <sz val="12"/>
        <rFont val="Calibri"/>
        <family val="2"/>
      </rPr>
      <t>V kartonu min. 36ks (balíčků).</t>
    </r>
  </si>
  <si>
    <t>ks 
(role)</t>
  </si>
  <si>
    <t>Toaletní papír v roli</t>
  </si>
  <si>
    <t>MYCÍ PROSTŘEDEK NA PODLAHY</t>
  </si>
  <si>
    <t>ks</t>
  </si>
  <si>
    <t xml:space="preserve">MYCÍ PROSTŘEDEK NA PODLAHY </t>
  </si>
  <si>
    <t>MYCÍ PROSTŘEDEK NA PODLAHY - mazlavé mýdlo</t>
  </si>
  <si>
    <t>DEZINFEKČNÍ PROSTŘ</t>
  </si>
  <si>
    <t>MYCÍ PROSTŘ. KUCHYNĚ</t>
  </si>
  <si>
    <t>MYCÍ PROSTŘ. KUCHYNĚ - čistící krém</t>
  </si>
  <si>
    <t>MYCÍ PROSTŘ. KUCHYNĚ -prášek</t>
  </si>
  <si>
    <t>MYCÍ PROSTŘ. KOUPELNA</t>
  </si>
  <si>
    <t>MYCÍ PROSTŘ. WC</t>
  </si>
  <si>
    <r>
      <t>Tekutý kyselý čistící prostředek s antibakteriálními účinky a obsahem látek rozpouštějíci rez, vodní kámen a jiné usazeniny. N</t>
    </r>
    <r>
      <rPr>
        <b/>
        <sz val="12"/>
        <rFont val="Calibri"/>
        <family val="2"/>
      </rPr>
      <t>áplň  0,5 - 0,75l</t>
    </r>
  </si>
  <si>
    <r>
      <t xml:space="preserve">Extra účinný čistič v rozprašovači. Použití: k odstranění nečistot a  vodního kamene . </t>
    </r>
    <r>
      <rPr>
        <b/>
        <sz val="12"/>
        <rFont val="Calibri"/>
        <family val="2"/>
      </rPr>
      <t>Náplň 0,75 - 1l</t>
    </r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</si>
  <si>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</rPr>
      <t>Náplň  0,75 - 1l</t>
    </r>
  </si>
  <si>
    <t>balení</t>
  </si>
  <si>
    <t>VŮNĚ WC</t>
  </si>
  <si>
    <t>MÝDLO TEKUTÉ- s aplikátorem</t>
  </si>
  <si>
    <t>MÝDLO  TEKUTÉ- bez aplikátoru</t>
  </si>
  <si>
    <t>KRÉM NA RUCE</t>
  </si>
  <si>
    <t>DEZINFEKČNÍ PŘÍPRAVEK</t>
  </si>
  <si>
    <t xml:space="preserve">SODA </t>
  </si>
  <si>
    <t>ČISTIČ ODPADŮ</t>
  </si>
  <si>
    <t>STROJNÍ MYTÍ - DO MYČEK NÁDOBÍ  - mytí</t>
  </si>
  <si>
    <t>Čistič oken s rozprašovačem</t>
  </si>
  <si>
    <t>ČISTÍCÍ PŘÍPRAVKY NA SPORÁKY A TROUBY - spray</t>
  </si>
  <si>
    <r>
      <t xml:space="preserve">Pěnový čistič  - spray - odstranění mastnoty a připálených zbytků, Použití: vnitřní a vnější povrchy sporáků, grilů, horkovzdušných,mikrovlnných trub aj.kuchyňských spotřebičů. </t>
    </r>
    <r>
      <rPr>
        <b/>
        <sz val="12"/>
        <rFont val="Calibri"/>
        <family val="2"/>
      </rPr>
      <t>Náplň 0,3 - 0,5 l.</t>
    </r>
  </si>
  <si>
    <t>ČISTÍCÍ PŘÍPRAVKY NA SPORÁKY A TROUBY - rozprašovač</t>
  </si>
  <si>
    <r>
      <t xml:space="preserve">Čistící prostředek s rozprašovačem.  Použití:k čištění sporáků, trub, grilů, fritéz a silně znečištěného nádobí, na nerezové zařízení. </t>
    </r>
    <r>
      <rPr>
        <b/>
        <sz val="12"/>
        <rFont val="Calibri"/>
        <family val="2"/>
      </rPr>
      <t xml:space="preserve">Náplň 0,5 - 1 l. </t>
    </r>
  </si>
  <si>
    <t>Čistící prostředek na grily a konvektomaty</t>
  </si>
  <si>
    <t>Vinylové rukavice - M</t>
  </si>
  <si>
    <t>Vinylové rukavice - L</t>
  </si>
  <si>
    <t>pár</t>
  </si>
  <si>
    <t>Rukavice latex - M</t>
  </si>
  <si>
    <t xml:space="preserve">Rukavice přírodní latex, vysoce elastické, s bavlněnou vystýlkou, velikost M. </t>
  </si>
  <si>
    <t>Rukavice latex - L</t>
  </si>
  <si>
    <t xml:space="preserve">Rukavice přírodní latex, vysoce elastické, s bavlněnou vystýlkou, velikost L. </t>
  </si>
  <si>
    <t>Hygienické sáčky</t>
  </si>
  <si>
    <t>Sáčky na odpadky</t>
  </si>
  <si>
    <t>role</t>
  </si>
  <si>
    <t>Pytle černé, modré silné</t>
  </si>
  <si>
    <t>Pytle LDPE volné (ks) černé</t>
  </si>
  <si>
    <t>Ubrousky - 2 vrstvé</t>
  </si>
  <si>
    <r>
      <t xml:space="preserve">Ubrousky barevné na rauty, 2vrstvé. </t>
    </r>
    <r>
      <rPr>
        <b/>
        <sz val="12"/>
        <rFont val="Calibri"/>
        <family val="2"/>
      </rPr>
      <t xml:space="preserve">Balení 20 - 40 ks (ubrousků). </t>
    </r>
  </si>
  <si>
    <t>Ubrousky - 1 vrstvé</t>
  </si>
  <si>
    <r>
      <t xml:space="preserve">Ubrousky 33x33 cm . </t>
    </r>
    <r>
      <rPr>
        <b/>
        <sz val="12"/>
        <rFont val="Calibri"/>
        <family val="2"/>
      </rPr>
      <t xml:space="preserve">Balení 100-150ks (ubrousků). </t>
    </r>
  </si>
  <si>
    <t xml:space="preserve">Ubrousky do zásobníku Interfold </t>
  </si>
  <si>
    <t>karton</t>
  </si>
  <si>
    <r>
      <t xml:space="preserve">21,6 x 33 , N4 10840, bílé, 1 vrstvé. V balení 1125-1200 ks (ubrousků). </t>
    </r>
    <r>
      <rPr>
        <b/>
        <sz val="12"/>
        <rFont val="Calibri"/>
        <family val="2"/>
      </rPr>
      <t>Karton  8 - 10 balení .</t>
    </r>
  </si>
  <si>
    <t xml:space="preserve">Kuchyňské utěrky </t>
  </si>
  <si>
    <t>balení (2role)</t>
  </si>
  <si>
    <r>
      <t xml:space="preserve">Kuchyňské utěrky v roli, 2vrstvé, min 50 útržků  v roli. </t>
    </r>
    <r>
      <rPr>
        <b/>
        <sz val="12"/>
        <rFont val="Calibri"/>
        <family val="2"/>
      </rPr>
      <t xml:space="preserve">Balení 2 role.  </t>
    </r>
  </si>
  <si>
    <t>Papírová utěrka s centrálním odvinem</t>
  </si>
  <si>
    <t xml:space="preserve">balení </t>
  </si>
  <si>
    <r>
      <t xml:space="preserve">Papírová utěrka v roli s centrálním odvinem , rozměr 38cm x 23,5 .  V roli min.200 utěrek.  Použití: jednorázové stírání nečistot. </t>
    </r>
    <r>
      <rPr>
        <b/>
        <sz val="12"/>
        <rFont val="Calibri"/>
        <family val="2"/>
      </rPr>
      <t xml:space="preserve">Balení  12 - 14 rolí. </t>
    </r>
  </si>
  <si>
    <t xml:space="preserve">Folie potravinářská v roli </t>
  </si>
  <si>
    <t>Jednorázové zástěry</t>
  </si>
  <si>
    <r>
      <t xml:space="preserve">Jednorázové zástěry  810 x 1250 mm, </t>
    </r>
    <r>
      <rPr>
        <b/>
        <sz val="12"/>
        <rFont val="Calibri"/>
        <family val="2"/>
      </rPr>
      <t>balení 50-60 ks .</t>
    </r>
  </si>
  <si>
    <t>Špejle</t>
  </si>
  <si>
    <t xml:space="preserve">Mikrotenová taška </t>
  </si>
  <si>
    <t>Utěrky bavlněné</t>
  </si>
  <si>
    <t xml:space="preserve">Smeták - plastový </t>
  </si>
  <si>
    <t xml:space="preserve">Smeták - dřevěný </t>
  </si>
  <si>
    <t>Koště venkovní</t>
  </si>
  <si>
    <t>Kartáč na podlahu - dřevěný</t>
  </si>
  <si>
    <t>Smetáček + lopatka</t>
  </si>
  <si>
    <t>Násada na smetáky a kartáče</t>
  </si>
  <si>
    <t>Násada na smeták</t>
  </si>
  <si>
    <t>Stěrka na podlahu - gumová</t>
  </si>
  <si>
    <t>stěrka na podlahu, vhodná pro velké plochy, z kterých je nutné odstranit větší množství vody. Dlouhá teleskopická hliníková tyč,  stěrka  vyrobena z kvalitní pevné gumy pro stahování vody ze všech povrchů.</t>
  </si>
  <si>
    <t>Stěrka na podlahu - plastová</t>
  </si>
  <si>
    <t xml:space="preserve">Hadr na podlahu  </t>
  </si>
  <si>
    <t>Houbový hadřík</t>
  </si>
  <si>
    <t>Molitanové houbičky malé</t>
  </si>
  <si>
    <t>Houba tvarovaná velká</t>
  </si>
  <si>
    <t>Drátěnka</t>
  </si>
  <si>
    <t xml:space="preserve">Drátěnka </t>
  </si>
  <si>
    <t>60x120 cm, pytle volně ložené, vyrobeny z kvalitního polyetylénu odolnému proti protržení. Vhodné na veškerý odpad, jsou plně recyklovatelné. Tlouštka min. 200 mikronů.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</si>
  <si>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</si>
  <si>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r>
      <t xml:space="preserve">63 x 85 cm. - 50 l . </t>
    </r>
    <r>
      <rPr>
        <b/>
        <sz val="12"/>
        <rFont val="Calibri"/>
        <family val="2"/>
      </rPr>
      <t>Role 40 - 45 ks.</t>
    </r>
  </si>
  <si>
    <r>
      <t xml:space="preserve">sáčky hygienické (na vložky) mikrotenové . </t>
    </r>
    <r>
      <rPr>
        <b/>
        <sz val="12"/>
        <rFont val="Calibri"/>
        <family val="2"/>
      </rPr>
      <t>Balení 25 - 30ks.</t>
    </r>
  </si>
  <si>
    <r>
      <t xml:space="preserve">velikost L. </t>
    </r>
    <r>
      <rPr>
        <b/>
        <sz val="12"/>
        <rFont val="Calibri"/>
        <family val="2"/>
      </rPr>
      <t>Balení 100 - 120 ks.</t>
    </r>
  </si>
  <si>
    <r>
      <t xml:space="preserve">velikost M. </t>
    </r>
    <r>
      <rPr>
        <b/>
        <sz val="12"/>
        <rFont val="Calibri"/>
        <family val="2"/>
      </rPr>
      <t>Balení 100 - 120 ks.</t>
    </r>
  </si>
  <si>
    <r>
      <t xml:space="preserve">Přípravek na odstraňování znečištění grilů,mikrovlnek, trub a na odstraňování napečenin. </t>
    </r>
    <r>
      <rPr>
        <b/>
        <sz val="12"/>
        <rFont val="Calibri"/>
        <family val="2"/>
      </rPr>
      <t>Náplň 0,75 - 1 l.</t>
    </r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</si>
  <si>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</si>
  <si>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t>Role, toal. Papír 2-vsrtvý, 100% celuloza, min. 200 útržků.</t>
  </si>
  <si>
    <r>
      <t xml:space="preserve">tekutý saponátový přípravek  - ve vodě zcela rozpustný, biolog.rozložitelnost povrchově aktivních látek min.80%,  - pH: 5,5 - 8,5.  Použití zejména : čištění podlah, kuchyňských a hygienických zařízení a jíných nesavých povrchů, </t>
    </r>
    <r>
      <rPr>
        <b/>
        <sz val="12"/>
        <rFont val="Calibri"/>
        <family val="2"/>
      </rPr>
      <t>náplň 0,75 - 1 l.</t>
    </r>
  </si>
  <si>
    <r>
      <t xml:space="preserve">Dezinfekční prostředek na alkoholové bázi, bezoplachový .  Použití zejména :na pracovní plochy v kuchyni, pro dezinfekci omyvatelných povrchů, předmětů a zařízení včetně ploch
přicházejících do styku s potravinami, vhodný i pro aplikaci na plastové,polykarbonátové a lakované povrchy , </t>
    </r>
    <r>
      <rPr>
        <b/>
        <sz val="12"/>
        <rFont val="Calibri"/>
        <family val="2"/>
      </rPr>
      <t>náplň 0,75 -  1 l.</t>
    </r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</si>
  <si>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</rPr>
      <t>náplň 9 - 10 kg.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</si>
  <si>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5-6 l nebo 5-6 kg 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</si>
  <si>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1 - 1,5 l.</t>
    </r>
  </si>
  <si>
    <r>
      <t>tekutý přípravek na ruční mytí nádobí,  odstraňování mastnoty i ve studené vodě,</t>
    </r>
    <r>
      <rPr>
        <b/>
        <sz val="12"/>
        <rFont val="Calibri"/>
        <family val="2"/>
      </rPr>
      <t xml:space="preserve"> náplň  5 - 5,5 l.</t>
    </r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</si>
  <si>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 10 -12 kg.</t>
    </r>
  </si>
  <si>
    <r>
      <t xml:space="preserve">Tablety do myčky  5 v 1. </t>
    </r>
    <r>
      <rPr>
        <b/>
        <sz val="12"/>
        <rFont val="Calibri"/>
        <family val="2"/>
      </rPr>
      <t>Počet tablet v balení 80 - 100 ks.</t>
    </r>
  </si>
  <si>
    <r>
      <t xml:space="preserve">Universální dezinfekční přípravek - prášek - na bázi aktivního chloru.  ( - obsah aktivního  chloru 25%),  - baktericidní, , virucidní , fungicidní. Použití: dezinfekce ploch a povrchů ve zdravotnictví, komunální hygieně. </t>
    </r>
    <r>
      <rPr>
        <b/>
        <sz val="12"/>
        <rFont val="Calibri"/>
        <family val="2"/>
      </rPr>
      <t>Náplň 1 -1,5 kg.</t>
    </r>
  </si>
  <si>
    <r>
      <t xml:space="preserve">Krystalický přípravek na změkčení vody. </t>
    </r>
    <r>
      <rPr>
        <b/>
        <sz val="12"/>
        <rFont val="Calibri"/>
        <family val="2"/>
      </rPr>
      <t>Náplň 1 - 1,5 kg.</t>
    </r>
  </si>
  <si>
    <r>
      <t xml:space="preserve">Tekutý čistič odpadů,  -  obsah H2SO4 : 96% , Použití : pročištění plastových a keramických odpadů umyvadel, sprch, WC, kanalizace. </t>
    </r>
    <r>
      <rPr>
        <b/>
        <sz val="12"/>
        <rFont val="Calibri"/>
        <family val="2"/>
      </rPr>
      <t>Náplň  1 - 1,5 l.</t>
    </r>
  </si>
  <si>
    <r>
      <t xml:space="preserve">Zklidňující ochranný krém, </t>
    </r>
    <r>
      <rPr>
        <b/>
        <sz val="12"/>
        <rFont val="Calibri"/>
        <family val="2"/>
      </rPr>
      <t>náplň 100 ml - 150 ml.</t>
    </r>
  </si>
  <si>
    <r>
      <t xml:space="preserve">Ochranný a regenerační krém, </t>
    </r>
    <r>
      <rPr>
        <b/>
        <sz val="12"/>
        <rFont val="Calibri"/>
        <family val="2"/>
      </rPr>
      <t xml:space="preserve">náplň 100 ml - 150 ml. 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</si>
  <si>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 5 -6 l.</t>
    </r>
  </si>
  <si>
    <r>
      <t xml:space="preserve">Husté tekuté mýdlo s glycerinem ,  s přírodními výtažky, balení s aplikátorem, </t>
    </r>
    <r>
      <rPr>
        <b/>
        <sz val="12"/>
        <rFont val="Calibri"/>
        <family val="2"/>
      </rPr>
      <t>náplň  0,75 - 1l.</t>
    </r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</si>
  <si>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</si>
  <si>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r>
      <t>Dvoukomorový tekutý WC blok, desinfekční prostředek. Použití: pro hygienickou čistotu a dlouhotrvající intenzivní vůni,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60  - 75 ml.</t>
    </r>
  </si>
  <si>
    <r>
      <t xml:space="preserve">Tekutý čistič  na vápenaté usazeniny. Použití: nerezové dřezy a vodovodní baterie, keramická umyvadla, vany, příbory,sklenice, jídelní soupravy, podlahy,dlaždičky,keramika. </t>
    </r>
    <r>
      <rPr>
        <b/>
        <sz val="12"/>
        <rFont val="Calibri"/>
        <family val="2"/>
      </rPr>
      <t>Náplň  0,75 - 1l.</t>
    </r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</si>
  <si>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</si>
  <si>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r>
      <t xml:space="preserve"> Univerzální čisticí prostředek ve formě prášku. Použití: na kuchyňské nádobí, vany, umyvadla, hygienická zařízení, keramické obkládačky , odstraňuje připáleniny a jiné nečistoty, </t>
    </r>
    <r>
      <rPr>
        <b/>
        <sz val="12"/>
        <rFont val="Calibri"/>
        <family val="2"/>
      </rPr>
      <t>náplň  0,5 - 0,75kg.</t>
    </r>
  </si>
  <si>
    <r>
      <t xml:space="preserve">spirálová nerez, </t>
    </r>
    <r>
      <rPr>
        <b/>
        <sz val="12"/>
        <rFont val="Calibri"/>
        <family val="2"/>
      </rPr>
      <t>balení 1-2 ks.</t>
    </r>
  </si>
  <si>
    <r>
      <t xml:space="preserve">kovová velká, </t>
    </r>
    <r>
      <rPr>
        <b/>
        <sz val="12"/>
        <rFont val="Calibri"/>
        <family val="2"/>
      </rPr>
      <t>balení 1-2 ks.</t>
    </r>
  </si>
  <si>
    <r>
      <t>Molitanové houbičky malé,   - na jedné straně abrazivní vrstva,</t>
    </r>
    <r>
      <rPr>
        <b/>
        <sz val="12"/>
        <rFont val="Calibri"/>
        <family val="2"/>
      </rPr>
      <t xml:space="preserve"> balení 10 - 12ks.</t>
    </r>
  </si>
  <si>
    <t>role šíře  45cm,  návin min. 300m.</t>
  </si>
  <si>
    <r>
      <t xml:space="preserve">Špejle hrocené 25cm, </t>
    </r>
    <r>
      <rPr>
        <b/>
        <sz val="12"/>
        <rFont val="Calibri"/>
        <family val="2"/>
      </rPr>
      <t>balení 200 - 250ks.</t>
    </r>
  </si>
  <si>
    <r>
      <t xml:space="preserve">Taška 4kg 25 + 12x45 , </t>
    </r>
    <r>
      <rPr>
        <b/>
        <sz val="12"/>
        <rFont val="Calibri"/>
        <family val="2"/>
      </rPr>
      <t>balení 100 ks.</t>
    </r>
  </si>
  <si>
    <t>Utěrky bavlněné, rozměr cca 50 x 65 cm.</t>
  </si>
  <si>
    <t>Smeták bez násady pro vnitřní použití, šíře 30cm.</t>
  </si>
  <si>
    <t>Smeták bez násady pro vnitřní použití , šíře 30 cm.</t>
  </si>
  <si>
    <t>chodníkové dřevěné s násadou tyčí (dřevěnou),  šířka koštěte 25 cm, násada - tyč - hůl 120 cm, syntetická vlákna PVC .</t>
  </si>
  <si>
    <t>Kartáč na podlahu , šíře 22 cm.</t>
  </si>
  <si>
    <t xml:space="preserve">souprava s otvorem pro  zavěšení, - štětiny -  syntetické vlákno polyetylen,   - lopatka opatřena gumou. </t>
  </si>
  <si>
    <t>dřevěná, pr. 2,5 cm,  délka 170 cm.</t>
  </si>
  <si>
    <t>s jemným závitem, plast, délka 130 cm.</t>
  </si>
  <si>
    <t>šíře -  55cm ± 1cm.</t>
  </si>
  <si>
    <t>z netkaného textilu  (vizkóza),  - rozměr  60 x 70  (oranžový).</t>
  </si>
  <si>
    <t>18 x 16 cm, vysoce savý a trvanlivý.</t>
  </si>
  <si>
    <t>12 x 7 x 4,5 cm, na jedné straně abrazivní vrstva.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</si>
  <si>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</si>
  <si>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</si>
  <si>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</si>
  <si>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</si>
  <si>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</si>
  <si>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</si>
  <si>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</si>
  <si>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t>Měrná jednotka [MJ]</t>
  </si>
  <si>
    <r>
      <t xml:space="preserve">Předpokládaná cena za  jednotlivé položky
v Kč BEZ DPH  </t>
    </r>
    <r>
      <rPr>
        <i/>
        <sz val="11"/>
        <rFont val="Calibri"/>
        <family val="2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</si>
  <si>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</rPr>
      <t xml:space="preserve"> (počet MJ x maximální cena)</t>
    </r>
  </si>
  <si>
    <t>VYHOVUJE / NEVYHOVUJE</t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</si>
  <si>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</si>
  <si>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</si>
  <si>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</si>
  <si>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</si>
  <si>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</si>
  <si>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Priloha_c._1_Kupni_smlouvy_technicka_specifikace_CPHP-016-2016</t>
  </si>
  <si>
    <t>samostatná faktura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</si>
  <si>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</si>
  <si>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</si>
  <si>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 xml:space="preserve">Název </t>
  </si>
  <si>
    <t xml:space="preserve">Popis </t>
  </si>
  <si>
    <t xml:space="preserve">Fakturace </t>
  </si>
  <si>
    <r>
      <t xml:space="preserve">Místo dodání 
</t>
    </r>
    <r>
      <rPr>
        <i/>
        <sz val="11"/>
        <rFont val="Calibri"/>
        <family val="2"/>
      </rPr>
      <t>(ulice, budova, místnost...)</t>
    </r>
  </si>
  <si>
    <t>Dodávky čisticích prostředků a hygienických potřeb 016 - 2016 (ČPHP - 016 - 2016)</t>
  </si>
  <si>
    <t>Menza 4, 
Univerzitní 12</t>
  </si>
  <si>
    <t>Kurzova, 
tel. 602 223 980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</si>
</sst>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_-* #,##0.00\ &quot;Kč&quot;_-;\-* #,##0.00\ &quot;Kč&quot;_-;_-* &quot; &quot;??,_-;_-@_-"/>
    <numFmt numFmtId="177" formatCode="General"/>
    <numFmt numFmtId="178" formatCode="#,##0"/>
    <numFmt numFmtId="179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90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0" fillId="0" borderId="0" xfId="0" applyFill="1" applyProtection="1"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7" xfId="0" applyFont="1" applyFill="1" applyBorder="1" applyAlignment="1" applyProtection="1">
      <alignment horizontal="left" vertical="center" wrapText="1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left" vertical="center" indent="2"/>
      <protection/>
    </xf>
    <xf numFmtId="49" fontId="0" fillId="0" borderId="0" xfId="0" applyNumberFormat="1" applyFill="1" applyBorder="1" applyAlignment="1" applyProtection="1">
      <alignment horizontal="left" vertical="center" indent="2"/>
      <protection/>
    </xf>
    <xf numFmtId="0" fontId="15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15" fillId="4" borderId="5" xfId="0" applyNumberFormat="1" applyFont="1" applyFill="1" applyBorder="1" applyAlignment="1" applyProtection="1">
      <alignment horizontal="center" vertical="center" wrapText="1"/>
      <protection/>
    </xf>
    <xf numFmtId="49" fontId="15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3" fillId="5" borderId="17" xfId="0" applyNumberFormat="1" applyFont="1" applyFill="1" applyBorder="1" applyAlignment="1" applyProtection="1">
      <alignment horizontal="center" vertical="center" wrapText="1"/>
      <protection/>
    </xf>
    <xf numFmtId="164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Protection="1"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4" fillId="0" borderId="2" xfId="2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4" fillId="0" borderId="2" xfId="21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4" fillId="0" borderId="3" xfId="2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4" fillId="0" borderId="3" xfId="21" applyNumberFormat="1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4" fillId="0" borderId="6" xfId="20" applyNumberFormat="1" applyFont="1" applyFill="1" applyBorder="1" applyAlignment="1" applyProtection="1">
      <alignment horizontal="left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4" fillId="0" borderId="6" xfId="21" applyNumberFormat="1" applyFon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164" fontId="16" fillId="3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3" borderId="6" xfId="0" applyNumberFormat="1" applyFont="1" applyFill="1" applyBorder="1" applyAlignment="1" applyProtection="1">
      <alignment horizontal="right" vertical="center" wrapText="1" inden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</cellStyles>
  <dxfs count="98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74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75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75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74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771525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76</xdr:row>
      <xdr:rowOff>133350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771525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76</xdr:row>
      <xdr:rowOff>133350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76</xdr:row>
      <xdr:rowOff>133350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771525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76</xdr:row>
      <xdr:rowOff>133350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76</xdr:row>
      <xdr:rowOff>133350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771525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771525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76</xdr:row>
      <xdr:rowOff>133350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771525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76</xdr:row>
      <xdr:rowOff>133350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74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74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29051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171450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77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567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757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948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95250</xdr:colOff>
      <xdr:row>80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13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329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82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519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710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900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281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47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662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853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043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91</xdr:row>
      <xdr:rowOff>180975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424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94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80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996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996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567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567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758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948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6139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690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6901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091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282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472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663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853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80441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8234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75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75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567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75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94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13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329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51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71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90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28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47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66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85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04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91</xdr:row>
      <xdr:rowOff>180975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424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80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99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99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56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56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75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94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613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690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690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09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28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47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66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85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8044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823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567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75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94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13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329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51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71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90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28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47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66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85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04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91</xdr:row>
      <xdr:rowOff>180975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424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80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99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99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56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56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75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94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613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690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690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09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28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47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66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85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8044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823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567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75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94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13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329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51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71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091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28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66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853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23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615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80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80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37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37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567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75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94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671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671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690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091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28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47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66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85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8044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567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75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94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13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329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519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710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2900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28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47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66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385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04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91</xdr:row>
      <xdr:rowOff>180975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424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80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99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4996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56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567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758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594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6139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690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6901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091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282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472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663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7853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80441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823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0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190500</xdr:colOff>
      <xdr:row>76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190500</xdr:colOff>
      <xdr:row>76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74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9525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74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9525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76</xdr:row>
      <xdr:rowOff>133350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76</xdr:row>
      <xdr:rowOff>133350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76</xdr:row>
      <xdr:rowOff>133350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76</xdr:row>
      <xdr:rowOff>133350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76</xdr:row>
      <xdr:rowOff>133350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76</xdr:row>
      <xdr:rowOff>133350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76</xdr:row>
      <xdr:rowOff>133350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74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74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38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77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8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8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8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77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38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3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3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8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77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8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38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38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8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8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38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77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77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8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38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38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8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8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38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8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38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8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77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8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77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8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38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38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8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38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8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8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38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8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77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8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38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38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38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73</xdr:row>
      <xdr:rowOff>19050</xdr:rowOff>
    </xdr:to>
    <xdr:pic>
      <xdr:nvPicPr>
        <xdr:cNvPr id="3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73</xdr:row>
      <xdr:rowOff>19050</xdr:rowOff>
    </xdr:to>
    <xdr:pic>
      <xdr:nvPicPr>
        <xdr:cNvPr id="3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73</xdr:row>
      <xdr:rowOff>19050</xdr:rowOff>
    </xdr:to>
    <xdr:pic>
      <xdr:nvPicPr>
        <xdr:cNvPr id="3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73</xdr:row>
      <xdr:rowOff>9525</xdr:rowOff>
    </xdr:to>
    <xdr:pic>
      <xdr:nvPicPr>
        <xdr:cNvPr id="3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39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47625</xdr:rowOff>
    </xdr:to>
    <xdr:pic>
      <xdr:nvPicPr>
        <xdr:cNvPr id="39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09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9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9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91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91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9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9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91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1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91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91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91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92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2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2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2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2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2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392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2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3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39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3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4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4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4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39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39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6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6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6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396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6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6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6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6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161925</xdr:rowOff>
    </xdr:to>
    <xdr:pic>
      <xdr:nvPicPr>
        <xdr:cNvPr id="396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39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39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9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9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39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9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9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9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9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39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39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73</xdr:row>
      <xdr:rowOff>19050</xdr:rowOff>
    </xdr:to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73</xdr:row>
      <xdr:rowOff>19050</xdr:rowOff>
    </xdr:to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73</xdr:row>
      <xdr:rowOff>19050</xdr:rowOff>
    </xdr:to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73</xdr:row>
      <xdr:rowOff>19050</xdr:rowOff>
    </xdr:to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73</xdr:row>
      <xdr:rowOff>19050</xdr:rowOff>
    </xdr:to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73</xdr:row>
      <xdr:rowOff>9525</xdr:rowOff>
    </xdr:to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74</xdr:row>
      <xdr:rowOff>200025</xdr:rowOff>
    </xdr:to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0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4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00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01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01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01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01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01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01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01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01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73</xdr:row>
      <xdr:rowOff>19050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73</xdr:row>
      <xdr:rowOff>19050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73</xdr:row>
      <xdr:rowOff>19050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73</xdr:row>
      <xdr:rowOff>19050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152400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0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40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0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03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03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0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0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3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3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3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4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0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4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4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04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4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04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4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0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0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0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58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5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06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6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62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63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64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6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67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6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69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7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71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072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73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74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75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76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77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78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079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80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81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082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161925</xdr:rowOff>
    </xdr:to>
    <xdr:pic>
      <xdr:nvPicPr>
        <xdr:cNvPr id="4083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40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40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4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40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40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40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40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40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40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40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40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40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40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38100</xdr:rowOff>
    </xdr:to>
    <xdr:pic>
      <xdr:nvPicPr>
        <xdr:cNvPr id="40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75</xdr:row>
      <xdr:rowOff>133350</xdr:rowOff>
    </xdr:to>
    <xdr:pic>
      <xdr:nvPicPr>
        <xdr:cNvPr id="40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0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1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75</xdr:row>
      <xdr:rowOff>133350</xdr:rowOff>
    </xdr:to>
    <xdr:pic>
      <xdr:nvPicPr>
        <xdr:cNvPr id="41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1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1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1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41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73</xdr:row>
      <xdr:rowOff>19050</xdr:rowOff>
    </xdr:to>
    <xdr:pic>
      <xdr:nvPicPr>
        <xdr:cNvPr id="41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73</xdr:row>
      <xdr:rowOff>19050</xdr:rowOff>
    </xdr:to>
    <xdr:pic>
      <xdr:nvPicPr>
        <xdr:cNvPr id="41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73</xdr:row>
      <xdr:rowOff>19050</xdr:rowOff>
    </xdr:to>
    <xdr:pic>
      <xdr:nvPicPr>
        <xdr:cNvPr id="41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73</xdr:row>
      <xdr:rowOff>19050</xdr:rowOff>
    </xdr:to>
    <xdr:pic>
      <xdr:nvPicPr>
        <xdr:cNvPr id="41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73</xdr:row>
      <xdr:rowOff>19050</xdr:rowOff>
    </xdr:to>
    <xdr:pic>
      <xdr:nvPicPr>
        <xdr:cNvPr id="41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73</xdr:row>
      <xdr:rowOff>19050</xdr:rowOff>
    </xdr:to>
    <xdr:pic>
      <xdr:nvPicPr>
        <xdr:cNvPr id="41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74</xdr:row>
      <xdr:rowOff>180975</xdr:rowOff>
    </xdr:to>
    <xdr:pic>
      <xdr:nvPicPr>
        <xdr:cNvPr id="41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1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152400</xdr:rowOff>
    </xdr:to>
    <xdr:pic>
      <xdr:nvPicPr>
        <xdr:cNvPr id="41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1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1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1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1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1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1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1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1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1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1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1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77</xdr:row>
      <xdr:rowOff>133350</xdr:rowOff>
    </xdr:to>
    <xdr:pic>
      <xdr:nvPicPr>
        <xdr:cNvPr id="4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3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3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4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4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4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4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5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5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5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5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5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5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5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5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5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6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6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6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7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7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7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7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7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1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2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2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2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2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2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2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2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2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2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2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2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2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2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2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2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2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74</xdr:row>
      <xdr:rowOff>85725</xdr:rowOff>
    </xdr:to>
    <xdr:pic>
      <xdr:nvPicPr>
        <xdr:cNvPr id="42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66675</xdr:rowOff>
    </xdr:to>
    <xdr:pic>
      <xdr:nvPicPr>
        <xdr:cNvPr id="42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42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2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2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2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2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4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2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42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2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2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2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2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2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2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2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2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42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2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2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161925</xdr:rowOff>
    </xdr:to>
    <xdr:pic>
      <xdr:nvPicPr>
        <xdr:cNvPr id="42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2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2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2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2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28575</xdr:rowOff>
    </xdr:to>
    <xdr:pic>
      <xdr:nvPicPr>
        <xdr:cNvPr id="42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4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2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42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4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29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</xdr:rowOff>
    </xdr:to>
    <xdr:pic>
      <xdr:nvPicPr>
        <xdr:cNvPr id="429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30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30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74</xdr:row>
      <xdr:rowOff>85725</xdr:rowOff>
    </xdr:to>
    <xdr:pic>
      <xdr:nvPicPr>
        <xdr:cNvPr id="4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66675</xdr:rowOff>
    </xdr:to>
    <xdr:pic>
      <xdr:nvPicPr>
        <xdr:cNvPr id="4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4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74</xdr:row>
      <xdr:rowOff>85725</xdr:rowOff>
    </xdr:to>
    <xdr:pic>
      <xdr:nvPicPr>
        <xdr:cNvPr id="4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4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66675</xdr:rowOff>
    </xdr:to>
    <xdr:pic>
      <xdr:nvPicPr>
        <xdr:cNvPr id="43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43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3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3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3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3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3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3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3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3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3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3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3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3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3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74</xdr:row>
      <xdr:rowOff>85725</xdr:rowOff>
    </xdr:to>
    <xdr:pic>
      <xdr:nvPicPr>
        <xdr:cNvPr id="43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66675</xdr:rowOff>
    </xdr:to>
    <xdr:pic>
      <xdr:nvPicPr>
        <xdr:cNvPr id="43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43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3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3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3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4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434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34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3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3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4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4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4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4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35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5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5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3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5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35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5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35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35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5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3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6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6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36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7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7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7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7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7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7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7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7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7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8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438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8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8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8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8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8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38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3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3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3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3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3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3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3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3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3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3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3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3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4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44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44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4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4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44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4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4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4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44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</xdr:rowOff>
    </xdr:to>
    <xdr:pic>
      <xdr:nvPicPr>
        <xdr:cNvPr id="4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41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4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4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4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41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74</xdr:row>
      <xdr:rowOff>85725</xdr:rowOff>
    </xdr:to>
    <xdr:pic>
      <xdr:nvPicPr>
        <xdr:cNvPr id="441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442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66675</xdr:rowOff>
    </xdr:to>
    <xdr:pic>
      <xdr:nvPicPr>
        <xdr:cNvPr id="442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442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42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42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42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42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42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42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42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43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4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43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4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74</xdr:row>
      <xdr:rowOff>85725</xdr:rowOff>
    </xdr:to>
    <xdr:pic>
      <xdr:nvPicPr>
        <xdr:cNvPr id="443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4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66675</xdr:rowOff>
    </xdr:to>
    <xdr:pic>
      <xdr:nvPicPr>
        <xdr:cNvPr id="4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4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66675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95250</xdr:rowOff>
    </xdr:to>
    <xdr:pic>
      <xdr:nvPicPr>
        <xdr:cNvPr id="444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44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4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4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44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44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44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4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4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4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4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</xdr:rowOff>
    </xdr:to>
    <xdr:pic>
      <xdr:nvPicPr>
        <xdr:cNvPr id="44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4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5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6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446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6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6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46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6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6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6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46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7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7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7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47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7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7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48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8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8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8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8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8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8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8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8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9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49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4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4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4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74</xdr:row>
      <xdr:rowOff>85725</xdr:rowOff>
    </xdr:to>
    <xdr:pic>
      <xdr:nvPicPr>
        <xdr:cNvPr id="44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66675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5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45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5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450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50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5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5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5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5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5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5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5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5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5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5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5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5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5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45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45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5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5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45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5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5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5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45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</xdr:rowOff>
    </xdr:to>
    <xdr:pic>
      <xdr:nvPicPr>
        <xdr:cNvPr id="4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5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5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5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53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74</xdr:row>
      <xdr:rowOff>85725</xdr:rowOff>
    </xdr:to>
    <xdr:pic>
      <xdr:nvPicPr>
        <xdr:cNvPr id="453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45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66675</xdr:rowOff>
    </xdr:to>
    <xdr:pic>
      <xdr:nvPicPr>
        <xdr:cNvPr id="45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45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5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5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5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5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5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5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5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5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5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5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5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5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74</xdr:row>
      <xdr:rowOff>85725</xdr:rowOff>
    </xdr:to>
    <xdr:pic>
      <xdr:nvPicPr>
        <xdr:cNvPr id="455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45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66675</xdr:rowOff>
    </xdr:to>
    <xdr:pic>
      <xdr:nvPicPr>
        <xdr:cNvPr id="45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559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95250</xdr:rowOff>
    </xdr:to>
    <xdr:pic>
      <xdr:nvPicPr>
        <xdr:cNvPr id="456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4561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45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5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45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5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5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567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5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569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5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57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57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4573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5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</xdr:rowOff>
    </xdr:to>
    <xdr:pic>
      <xdr:nvPicPr>
        <xdr:cNvPr id="45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5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5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5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74</xdr:row>
      <xdr:rowOff>85725</xdr:rowOff>
    </xdr:to>
    <xdr:pic>
      <xdr:nvPicPr>
        <xdr:cNvPr id="45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66675</xdr:rowOff>
    </xdr:to>
    <xdr:pic>
      <xdr:nvPicPr>
        <xdr:cNvPr id="4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4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5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45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5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45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5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5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5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5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5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5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5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5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5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5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6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6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6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6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6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46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6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6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161925</xdr:rowOff>
    </xdr:to>
    <xdr:pic>
      <xdr:nvPicPr>
        <xdr:cNvPr id="46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6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6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6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6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6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6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6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6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46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46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6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46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46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6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6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6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46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6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</xdr:rowOff>
    </xdr:to>
    <xdr:pic>
      <xdr:nvPicPr>
        <xdr:cNvPr id="46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6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6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6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6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6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6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6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74</xdr:row>
      <xdr:rowOff>85725</xdr:rowOff>
    </xdr:to>
    <xdr:pic>
      <xdr:nvPicPr>
        <xdr:cNvPr id="46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46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66675</xdr:rowOff>
    </xdr:to>
    <xdr:pic>
      <xdr:nvPicPr>
        <xdr:cNvPr id="46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4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6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6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6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6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6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6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6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6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6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6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6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6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6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6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74</xdr:row>
      <xdr:rowOff>85725</xdr:rowOff>
    </xdr:to>
    <xdr:pic>
      <xdr:nvPicPr>
        <xdr:cNvPr id="46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66675</xdr:rowOff>
    </xdr:to>
    <xdr:pic>
      <xdr:nvPicPr>
        <xdr:cNvPr id="46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46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6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6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6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6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6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6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6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74</xdr:row>
      <xdr:rowOff>85725</xdr:rowOff>
    </xdr:to>
    <xdr:pic>
      <xdr:nvPicPr>
        <xdr:cNvPr id="46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46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66675</xdr:rowOff>
    </xdr:to>
    <xdr:pic>
      <xdr:nvPicPr>
        <xdr:cNvPr id="4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4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71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7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71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66675</xdr:rowOff>
    </xdr:to>
    <xdr:pic>
      <xdr:nvPicPr>
        <xdr:cNvPr id="47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73</xdr:row>
      <xdr:rowOff>19050</xdr:rowOff>
    </xdr:to>
    <xdr:pic>
      <xdr:nvPicPr>
        <xdr:cNvPr id="47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73</xdr:row>
      <xdr:rowOff>19050</xdr:rowOff>
    </xdr:to>
    <xdr:pic>
      <xdr:nvPicPr>
        <xdr:cNvPr id="47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73</xdr:row>
      <xdr:rowOff>19050</xdr:rowOff>
    </xdr:to>
    <xdr:pic>
      <xdr:nvPicPr>
        <xdr:cNvPr id="47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74</xdr:row>
      <xdr:rowOff>209550</xdr:rowOff>
    </xdr:to>
    <xdr:pic>
      <xdr:nvPicPr>
        <xdr:cNvPr id="47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74</xdr:row>
      <xdr:rowOff>209550</xdr:rowOff>
    </xdr:to>
    <xdr:pic>
      <xdr:nvPicPr>
        <xdr:cNvPr id="47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1289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47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152400</xdr:rowOff>
    </xdr:to>
    <xdr:pic>
      <xdr:nvPicPr>
        <xdr:cNvPr id="47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47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7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57150</xdr:rowOff>
    </xdr:to>
    <xdr:pic>
      <xdr:nvPicPr>
        <xdr:cNvPr id="47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47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7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7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47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7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7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7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7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7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47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161925</xdr:rowOff>
    </xdr:to>
    <xdr:pic>
      <xdr:nvPicPr>
        <xdr:cNvPr id="47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57150</xdr:rowOff>
    </xdr:to>
    <xdr:pic>
      <xdr:nvPicPr>
        <xdr:cNvPr id="47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57150</xdr:rowOff>
    </xdr:to>
    <xdr:pic>
      <xdr:nvPicPr>
        <xdr:cNvPr id="47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57150</xdr:rowOff>
    </xdr:to>
    <xdr:pic>
      <xdr:nvPicPr>
        <xdr:cNvPr id="47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57150</xdr:rowOff>
    </xdr:to>
    <xdr:pic>
      <xdr:nvPicPr>
        <xdr:cNvPr id="47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57150</xdr:rowOff>
    </xdr:to>
    <xdr:pic>
      <xdr:nvPicPr>
        <xdr:cNvPr id="47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57150</xdr:rowOff>
    </xdr:to>
    <xdr:pic>
      <xdr:nvPicPr>
        <xdr:cNvPr id="47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57150</xdr:rowOff>
    </xdr:to>
    <xdr:pic>
      <xdr:nvPicPr>
        <xdr:cNvPr id="47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57150</xdr:rowOff>
    </xdr:to>
    <xdr:pic>
      <xdr:nvPicPr>
        <xdr:cNvPr id="47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57150</xdr:rowOff>
    </xdr:to>
    <xdr:pic>
      <xdr:nvPicPr>
        <xdr:cNvPr id="47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57150</xdr:rowOff>
    </xdr:to>
    <xdr:pic>
      <xdr:nvPicPr>
        <xdr:cNvPr id="47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57150</xdr:rowOff>
    </xdr:to>
    <xdr:pic>
      <xdr:nvPicPr>
        <xdr:cNvPr id="47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57150</xdr:rowOff>
    </xdr:to>
    <xdr:pic>
      <xdr:nvPicPr>
        <xdr:cNvPr id="47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57150</xdr:rowOff>
    </xdr:to>
    <xdr:pic>
      <xdr:nvPicPr>
        <xdr:cNvPr id="47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95250</xdr:rowOff>
    </xdr:to>
    <xdr:pic>
      <xdr:nvPicPr>
        <xdr:cNvPr id="47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47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47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47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7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161925</xdr:rowOff>
    </xdr:to>
    <xdr:pic>
      <xdr:nvPicPr>
        <xdr:cNvPr id="48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48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48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48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48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8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8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75</xdr:row>
      <xdr:rowOff>0</xdr:rowOff>
    </xdr:to>
    <xdr:pic>
      <xdr:nvPicPr>
        <xdr:cNvPr id="48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74</xdr:row>
      <xdr:rowOff>85725</xdr:rowOff>
    </xdr:to>
    <xdr:pic>
      <xdr:nvPicPr>
        <xdr:cNvPr id="48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39262050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66675</xdr:rowOff>
    </xdr:to>
    <xdr:pic>
      <xdr:nvPicPr>
        <xdr:cNvPr id="4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142875</xdr:rowOff>
    </xdr:to>
    <xdr:pic>
      <xdr:nvPicPr>
        <xdr:cNvPr id="48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8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133350</xdr:rowOff>
    </xdr:to>
    <xdr:pic>
      <xdr:nvPicPr>
        <xdr:cNvPr id="48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8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48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482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5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5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5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5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5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6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486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6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6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6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6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6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6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6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6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7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7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161925</xdr:rowOff>
    </xdr:to>
    <xdr:pic>
      <xdr:nvPicPr>
        <xdr:cNvPr id="487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8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8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8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8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8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8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8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8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79</xdr:row>
      <xdr:rowOff>9525</xdr:rowOff>
    </xdr:to>
    <xdr:pic>
      <xdr:nvPicPr>
        <xdr:cNvPr id="48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48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48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48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142875</xdr:rowOff>
    </xdr:to>
    <xdr:pic>
      <xdr:nvPicPr>
        <xdr:cNvPr id="48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48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48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</xdr:rowOff>
    </xdr:to>
    <xdr:pic>
      <xdr:nvPicPr>
        <xdr:cNvPr id="48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48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8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9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1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1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1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2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2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2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2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2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2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2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2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2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2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3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161925</xdr:rowOff>
    </xdr:to>
    <xdr:pic>
      <xdr:nvPicPr>
        <xdr:cNvPr id="493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75</xdr:row>
      <xdr:rowOff>133350</xdr:rowOff>
    </xdr:to>
    <xdr:pic>
      <xdr:nvPicPr>
        <xdr:cNvPr id="49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75</xdr:row>
      <xdr:rowOff>133350</xdr:rowOff>
    </xdr:to>
    <xdr:pic>
      <xdr:nvPicPr>
        <xdr:cNvPr id="49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9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161925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152400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4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50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50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50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50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50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5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5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5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5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50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0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0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0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0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0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123825</xdr:rowOff>
    </xdr:to>
    <xdr:pic>
      <xdr:nvPicPr>
        <xdr:cNvPr id="5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0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0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0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502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2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2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2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2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03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3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3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3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3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03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3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3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3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161925</xdr:rowOff>
    </xdr:to>
    <xdr:pic>
      <xdr:nvPicPr>
        <xdr:cNvPr id="503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0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50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0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0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50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142875</xdr:rowOff>
    </xdr:to>
    <xdr:pic>
      <xdr:nvPicPr>
        <xdr:cNvPr id="50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123825</xdr:rowOff>
    </xdr:to>
    <xdr:pic>
      <xdr:nvPicPr>
        <xdr:cNvPr id="5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0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0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0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0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0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0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0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0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0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0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0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123825</xdr:rowOff>
    </xdr:to>
    <xdr:pic>
      <xdr:nvPicPr>
        <xdr:cNvPr id="50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0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0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123825</xdr:rowOff>
    </xdr:to>
    <xdr:pic>
      <xdr:nvPicPr>
        <xdr:cNvPr id="51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1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1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1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1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512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1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1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161925</xdr:rowOff>
    </xdr:to>
    <xdr:pic>
      <xdr:nvPicPr>
        <xdr:cNvPr id="51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1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1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1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1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1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51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5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142875</xdr:rowOff>
    </xdr:to>
    <xdr:pic>
      <xdr:nvPicPr>
        <xdr:cNvPr id="51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1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1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1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1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1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1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1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123825</xdr:rowOff>
    </xdr:to>
    <xdr:pic>
      <xdr:nvPicPr>
        <xdr:cNvPr id="5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19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20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2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2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20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123825</xdr:rowOff>
    </xdr:to>
    <xdr:pic>
      <xdr:nvPicPr>
        <xdr:cNvPr id="5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2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95250</xdr:rowOff>
    </xdr:to>
    <xdr:pic>
      <xdr:nvPicPr>
        <xdr:cNvPr id="521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52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2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2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21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1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52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142875</xdr:rowOff>
    </xdr:to>
    <xdr:pic>
      <xdr:nvPicPr>
        <xdr:cNvPr id="52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26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27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2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30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3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32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3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23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35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3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3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2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2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2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2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2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123825</xdr:rowOff>
    </xdr:to>
    <xdr:pic>
      <xdr:nvPicPr>
        <xdr:cNvPr id="5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2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2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2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2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525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5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5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5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142875</xdr:rowOff>
    </xdr:to>
    <xdr:pic>
      <xdr:nvPicPr>
        <xdr:cNvPr id="5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2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2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2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2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2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2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2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2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2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2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2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2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2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2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2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29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2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2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2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123825</xdr:rowOff>
    </xdr:to>
    <xdr:pic>
      <xdr:nvPicPr>
        <xdr:cNvPr id="529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30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0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0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0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0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0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0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0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0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0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1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3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3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31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3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123825</xdr:rowOff>
    </xdr:to>
    <xdr:pic>
      <xdr:nvPicPr>
        <xdr:cNvPr id="53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2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95250</xdr:rowOff>
    </xdr:to>
    <xdr:pic>
      <xdr:nvPicPr>
        <xdr:cNvPr id="532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2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53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3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53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3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2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3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3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3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3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3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142875</xdr:rowOff>
    </xdr:to>
    <xdr:pic>
      <xdr:nvPicPr>
        <xdr:cNvPr id="533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3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3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3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3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3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3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123825</xdr:rowOff>
    </xdr:to>
    <xdr:pic>
      <xdr:nvPicPr>
        <xdr:cNvPr id="5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3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3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53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3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3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161925</xdr:rowOff>
    </xdr:to>
    <xdr:pic>
      <xdr:nvPicPr>
        <xdr:cNvPr id="53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3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3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53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3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0</xdr:rowOff>
    </xdr:to>
    <xdr:pic>
      <xdr:nvPicPr>
        <xdr:cNvPr id="54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54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142875</xdr:rowOff>
    </xdr:to>
    <xdr:pic>
      <xdr:nvPicPr>
        <xdr:cNvPr id="54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4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4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4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4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4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4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123825</xdr:rowOff>
    </xdr:to>
    <xdr:pic>
      <xdr:nvPicPr>
        <xdr:cNvPr id="54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4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4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4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4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4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123825</xdr:rowOff>
    </xdr:to>
    <xdr:pic>
      <xdr:nvPicPr>
        <xdr:cNvPr id="54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4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4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4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4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4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4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4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4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4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123825</xdr:rowOff>
    </xdr:to>
    <xdr:pic>
      <xdr:nvPicPr>
        <xdr:cNvPr id="54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4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4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4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4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4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4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5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5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5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5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5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5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161925</xdr:rowOff>
    </xdr:to>
    <xdr:pic>
      <xdr:nvPicPr>
        <xdr:cNvPr id="55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95250</xdr:rowOff>
    </xdr:to>
    <xdr:pic>
      <xdr:nvPicPr>
        <xdr:cNvPr id="55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55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55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171450</xdr:rowOff>
    </xdr:to>
    <xdr:pic>
      <xdr:nvPicPr>
        <xdr:cNvPr id="55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5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4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5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95250</xdr:rowOff>
    </xdr:to>
    <xdr:pic>
      <xdr:nvPicPr>
        <xdr:cNvPr id="55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5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5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85725</xdr:rowOff>
    </xdr:to>
    <xdr:pic>
      <xdr:nvPicPr>
        <xdr:cNvPr id="55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76200</xdr:rowOff>
    </xdr:to>
    <xdr:pic>
      <xdr:nvPicPr>
        <xdr:cNvPr id="55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123825</xdr:rowOff>
    </xdr:to>
    <xdr:pic>
      <xdr:nvPicPr>
        <xdr:cNvPr id="55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5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5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5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171450</xdr:rowOff>
    </xdr:to>
    <xdr:pic>
      <xdr:nvPicPr>
        <xdr:cNvPr id="556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6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7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7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557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7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7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7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161925</xdr:rowOff>
    </xdr:to>
    <xdr:pic>
      <xdr:nvPicPr>
        <xdr:cNvPr id="557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7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8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161925</xdr:rowOff>
    </xdr:to>
    <xdr:pic>
      <xdr:nvPicPr>
        <xdr:cNvPr id="55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5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5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5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5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5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5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5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5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5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5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5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5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9525</xdr:rowOff>
    </xdr:to>
    <xdr:pic>
      <xdr:nvPicPr>
        <xdr:cNvPr id="55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133350</xdr:rowOff>
    </xdr:to>
    <xdr:pic>
      <xdr:nvPicPr>
        <xdr:cNvPr id="55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5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75</xdr:row>
      <xdr:rowOff>142875</xdr:rowOff>
    </xdr:to>
    <xdr:pic>
      <xdr:nvPicPr>
        <xdr:cNvPr id="56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6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6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6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6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6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142875</xdr:rowOff>
    </xdr:to>
    <xdr:pic>
      <xdr:nvPicPr>
        <xdr:cNvPr id="56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6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152400</xdr:rowOff>
    </xdr:to>
    <xdr:pic>
      <xdr:nvPicPr>
        <xdr:cNvPr id="56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0</xdr:rowOff>
    </xdr:to>
    <xdr:pic>
      <xdr:nvPicPr>
        <xdr:cNvPr id="56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190500</xdr:colOff>
      <xdr:row>76</xdr:row>
      <xdr:rowOff>9525</xdr:rowOff>
    </xdr:to>
    <xdr:pic>
      <xdr:nvPicPr>
        <xdr:cNvPr id="56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190500</xdr:colOff>
      <xdr:row>76</xdr:row>
      <xdr:rowOff>9525</xdr:rowOff>
    </xdr:to>
    <xdr:pic>
      <xdr:nvPicPr>
        <xdr:cNvPr id="56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0</xdr:rowOff>
    </xdr:from>
    <xdr:to>
      <xdr:col>1</xdr:col>
      <xdr:colOff>238125</xdr:colOff>
      <xdr:row>76</xdr:row>
      <xdr:rowOff>9525</xdr:rowOff>
    </xdr:to>
    <xdr:pic>
      <xdr:nvPicPr>
        <xdr:cNvPr id="56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56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74</xdr:row>
      <xdr:rowOff>200025</xdr:rowOff>
    </xdr:to>
    <xdr:pic>
      <xdr:nvPicPr>
        <xdr:cNvPr id="56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9525</xdr:rowOff>
    </xdr:to>
    <xdr:pic>
      <xdr:nvPicPr>
        <xdr:cNvPr id="5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74</xdr:row>
      <xdr:rowOff>180975</xdr:rowOff>
    </xdr:to>
    <xdr:pic>
      <xdr:nvPicPr>
        <xdr:cNvPr id="56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9525</xdr:rowOff>
    </xdr:to>
    <xdr:pic>
      <xdr:nvPicPr>
        <xdr:cNvPr id="56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6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6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6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6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6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7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7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7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7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5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5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5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76</xdr:row>
      <xdr:rowOff>133350</xdr:rowOff>
    </xdr:to>
    <xdr:pic>
      <xdr:nvPicPr>
        <xdr:cNvPr id="56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56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56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6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76</xdr:row>
      <xdr:rowOff>133350</xdr:rowOff>
    </xdr:to>
    <xdr:pic>
      <xdr:nvPicPr>
        <xdr:cNvPr id="57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5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76</xdr:row>
      <xdr:rowOff>133350</xdr:rowOff>
    </xdr:to>
    <xdr:pic>
      <xdr:nvPicPr>
        <xdr:cNvPr id="57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57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5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76</xdr:row>
      <xdr:rowOff>133350</xdr:rowOff>
    </xdr:to>
    <xdr:pic>
      <xdr:nvPicPr>
        <xdr:cNvPr id="5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5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76</xdr:row>
      <xdr:rowOff>133350</xdr:rowOff>
    </xdr:to>
    <xdr:pic>
      <xdr:nvPicPr>
        <xdr:cNvPr id="57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57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57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76</xdr:row>
      <xdr:rowOff>133350</xdr:rowOff>
    </xdr:to>
    <xdr:pic>
      <xdr:nvPicPr>
        <xdr:cNvPr id="5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57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5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76</xdr:row>
      <xdr:rowOff>133350</xdr:rowOff>
    </xdr:to>
    <xdr:pic>
      <xdr:nvPicPr>
        <xdr:cNvPr id="5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5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7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7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74</xdr:row>
      <xdr:rowOff>209550</xdr:rowOff>
    </xdr:to>
    <xdr:pic>
      <xdr:nvPicPr>
        <xdr:cNvPr id="57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74</xdr:row>
      <xdr:rowOff>209550</xdr:rowOff>
    </xdr:to>
    <xdr:pic>
      <xdr:nvPicPr>
        <xdr:cNvPr id="57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1289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5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57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57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0</xdr:rowOff>
    </xdr:to>
    <xdr:pic>
      <xdr:nvPicPr>
        <xdr:cNvPr id="57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190500</xdr:colOff>
      <xdr:row>76</xdr:row>
      <xdr:rowOff>9525</xdr:rowOff>
    </xdr:to>
    <xdr:pic>
      <xdr:nvPicPr>
        <xdr:cNvPr id="57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75</xdr:row>
      <xdr:rowOff>0</xdr:rowOff>
    </xdr:from>
    <xdr:to>
      <xdr:col>2</xdr:col>
      <xdr:colOff>190500</xdr:colOff>
      <xdr:row>76</xdr:row>
      <xdr:rowOff>9525</xdr:rowOff>
    </xdr:to>
    <xdr:pic>
      <xdr:nvPicPr>
        <xdr:cNvPr id="5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579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57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57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0</xdr:rowOff>
    </xdr:to>
    <xdr:pic>
      <xdr:nvPicPr>
        <xdr:cNvPr id="57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190500</xdr:colOff>
      <xdr:row>76</xdr:row>
      <xdr:rowOff>9525</xdr:rowOff>
    </xdr:to>
    <xdr:pic>
      <xdr:nvPicPr>
        <xdr:cNvPr id="5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190500</xdr:colOff>
      <xdr:row>76</xdr:row>
      <xdr:rowOff>9525</xdr:rowOff>
    </xdr:to>
    <xdr:pic>
      <xdr:nvPicPr>
        <xdr:cNvPr id="5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0</xdr:rowOff>
    </xdr:from>
    <xdr:to>
      <xdr:col>1</xdr:col>
      <xdr:colOff>238125</xdr:colOff>
      <xdr:row>76</xdr:row>
      <xdr:rowOff>9525</xdr:rowOff>
    </xdr:to>
    <xdr:pic>
      <xdr:nvPicPr>
        <xdr:cNvPr id="579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580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72</xdr:row>
      <xdr:rowOff>180975</xdr:rowOff>
    </xdr:to>
    <xdr:pic>
      <xdr:nvPicPr>
        <xdr:cNvPr id="5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72</xdr:row>
      <xdr:rowOff>190500</xdr:rowOff>
    </xdr:to>
    <xdr:pic>
      <xdr:nvPicPr>
        <xdr:cNvPr id="5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72</xdr:row>
      <xdr:rowOff>190500</xdr:rowOff>
    </xdr:to>
    <xdr:pic>
      <xdr:nvPicPr>
        <xdr:cNvPr id="5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72</xdr:row>
      <xdr:rowOff>180975</xdr:rowOff>
    </xdr:to>
    <xdr:pic>
      <xdr:nvPicPr>
        <xdr:cNvPr id="5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0</xdr:rowOff>
    </xdr:to>
    <xdr:pic>
      <xdr:nvPicPr>
        <xdr:cNvPr id="5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72</xdr:row>
      <xdr:rowOff>180975</xdr:rowOff>
    </xdr:to>
    <xdr:pic>
      <xdr:nvPicPr>
        <xdr:cNvPr id="58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72</xdr:row>
      <xdr:rowOff>190500</xdr:rowOff>
    </xdr:to>
    <xdr:pic>
      <xdr:nvPicPr>
        <xdr:cNvPr id="58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72</xdr:row>
      <xdr:rowOff>190500</xdr:rowOff>
    </xdr:to>
    <xdr:pic>
      <xdr:nvPicPr>
        <xdr:cNvPr id="58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72</xdr:row>
      <xdr:rowOff>190500</xdr:rowOff>
    </xdr:to>
    <xdr:pic>
      <xdr:nvPicPr>
        <xdr:cNvPr id="58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72</xdr:row>
      <xdr:rowOff>190500</xdr:rowOff>
    </xdr:to>
    <xdr:pic>
      <xdr:nvPicPr>
        <xdr:cNvPr id="583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72</xdr:row>
      <xdr:rowOff>180975</xdr:rowOff>
    </xdr:to>
    <xdr:pic>
      <xdr:nvPicPr>
        <xdr:cNvPr id="583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58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72</xdr:row>
      <xdr:rowOff>180975</xdr:rowOff>
    </xdr:to>
    <xdr:pic>
      <xdr:nvPicPr>
        <xdr:cNvPr id="5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72</xdr:row>
      <xdr:rowOff>180975</xdr:rowOff>
    </xdr:to>
    <xdr:pic>
      <xdr:nvPicPr>
        <xdr:cNvPr id="5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72</xdr:row>
      <xdr:rowOff>180975</xdr:rowOff>
    </xdr:to>
    <xdr:pic>
      <xdr:nvPicPr>
        <xdr:cNvPr id="5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72</xdr:row>
      <xdr:rowOff>180975</xdr:rowOff>
    </xdr:to>
    <xdr:pic>
      <xdr:nvPicPr>
        <xdr:cNvPr id="5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152400</xdr:rowOff>
    </xdr:to>
    <xdr:pic>
      <xdr:nvPicPr>
        <xdr:cNvPr id="5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72</xdr:row>
      <xdr:rowOff>180975</xdr:rowOff>
    </xdr:to>
    <xdr:pic>
      <xdr:nvPicPr>
        <xdr:cNvPr id="5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72</xdr:row>
      <xdr:rowOff>180975</xdr:rowOff>
    </xdr:to>
    <xdr:pic>
      <xdr:nvPicPr>
        <xdr:cNvPr id="5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72</xdr:row>
      <xdr:rowOff>180975</xdr:rowOff>
    </xdr:to>
    <xdr:pic>
      <xdr:nvPicPr>
        <xdr:cNvPr id="5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72</xdr:row>
      <xdr:rowOff>180975</xdr:rowOff>
    </xdr:to>
    <xdr:pic>
      <xdr:nvPicPr>
        <xdr:cNvPr id="5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72</xdr:row>
      <xdr:rowOff>180975</xdr:rowOff>
    </xdr:to>
    <xdr:pic>
      <xdr:nvPicPr>
        <xdr:cNvPr id="5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72</xdr:row>
      <xdr:rowOff>180975</xdr:rowOff>
    </xdr:to>
    <xdr:pic>
      <xdr:nvPicPr>
        <xdr:cNvPr id="5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5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152400</xdr:rowOff>
    </xdr:to>
    <xdr:pic>
      <xdr:nvPicPr>
        <xdr:cNvPr id="5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78</xdr:row>
      <xdr:rowOff>142875</xdr:rowOff>
    </xdr:to>
    <xdr:pic>
      <xdr:nvPicPr>
        <xdr:cNvPr id="5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200025</xdr:colOff>
      <xdr:row>80</xdr:row>
      <xdr:rowOff>85725</xdr:rowOff>
    </xdr:to>
    <xdr:pic>
      <xdr:nvPicPr>
        <xdr:cNvPr id="58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200025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58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0</xdr:rowOff>
    </xdr:to>
    <xdr:pic>
      <xdr:nvPicPr>
        <xdr:cNvPr id="58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9525</xdr:rowOff>
    </xdr:to>
    <xdr:pic>
      <xdr:nvPicPr>
        <xdr:cNvPr id="58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123825</xdr:rowOff>
    </xdr:to>
    <xdr:pic>
      <xdr:nvPicPr>
        <xdr:cNvPr id="58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152400</xdr:rowOff>
    </xdr:to>
    <xdr:pic>
      <xdr:nvPicPr>
        <xdr:cNvPr id="58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5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58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0</xdr:rowOff>
    </xdr:to>
    <xdr:pic>
      <xdr:nvPicPr>
        <xdr:cNvPr id="58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9525</xdr:rowOff>
    </xdr:to>
    <xdr:pic>
      <xdr:nvPicPr>
        <xdr:cNvPr id="58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123825</xdr:rowOff>
    </xdr:to>
    <xdr:pic>
      <xdr:nvPicPr>
        <xdr:cNvPr id="58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152400</xdr:rowOff>
    </xdr:to>
    <xdr:pic>
      <xdr:nvPicPr>
        <xdr:cNvPr id="58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8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58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59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59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59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59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9525</xdr:rowOff>
    </xdr:to>
    <xdr:pic>
      <xdr:nvPicPr>
        <xdr:cNvPr id="59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47625</xdr:rowOff>
    </xdr:to>
    <xdr:pic>
      <xdr:nvPicPr>
        <xdr:cNvPr id="59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123825</xdr:rowOff>
    </xdr:to>
    <xdr:pic>
      <xdr:nvPicPr>
        <xdr:cNvPr id="59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152400</xdr:rowOff>
    </xdr:to>
    <xdr:pic>
      <xdr:nvPicPr>
        <xdr:cNvPr id="59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0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1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1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1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1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1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1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1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1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59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59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0</xdr:rowOff>
    </xdr:to>
    <xdr:pic>
      <xdr:nvPicPr>
        <xdr:cNvPr id="59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9525</xdr:rowOff>
    </xdr:to>
    <xdr:pic>
      <xdr:nvPicPr>
        <xdr:cNvPr id="59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123825</xdr:rowOff>
    </xdr:to>
    <xdr:pic>
      <xdr:nvPicPr>
        <xdr:cNvPr id="59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152400</xdr:rowOff>
    </xdr:to>
    <xdr:pic>
      <xdr:nvPicPr>
        <xdr:cNvPr id="59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59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59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59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59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59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9525</xdr:rowOff>
    </xdr:to>
    <xdr:pic>
      <xdr:nvPicPr>
        <xdr:cNvPr id="59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47625</xdr:rowOff>
    </xdr:to>
    <xdr:pic>
      <xdr:nvPicPr>
        <xdr:cNvPr id="59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123825</xdr:rowOff>
    </xdr:to>
    <xdr:pic>
      <xdr:nvPicPr>
        <xdr:cNvPr id="59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152400</xdr:rowOff>
    </xdr:to>
    <xdr:pic>
      <xdr:nvPicPr>
        <xdr:cNvPr id="59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59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5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9525</xdr:rowOff>
    </xdr:to>
    <xdr:pic>
      <xdr:nvPicPr>
        <xdr:cNvPr id="59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47625</xdr:rowOff>
    </xdr:to>
    <xdr:pic>
      <xdr:nvPicPr>
        <xdr:cNvPr id="59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123825</xdr:rowOff>
    </xdr:to>
    <xdr:pic>
      <xdr:nvPicPr>
        <xdr:cNvPr id="59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152400</xdr:rowOff>
    </xdr:to>
    <xdr:pic>
      <xdr:nvPicPr>
        <xdr:cNvPr id="59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0</xdr:rowOff>
    </xdr:to>
    <xdr:pic>
      <xdr:nvPicPr>
        <xdr:cNvPr id="59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5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5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0</xdr:rowOff>
    </xdr:to>
    <xdr:pic>
      <xdr:nvPicPr>
        <xdr:cNvPr id="5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9525</xdr:rowOff>
    </xdr:to>
    <xdr:pic>
      <xdr:nvPicPr>
        <xdr:cNvPr id="5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123825</xdr:rowOff>
    </xdr:to>
    <xdr:pic>
      <xdr:nvPicPr>
        <xdr:cNvPr id="59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152400</xdr:rowOff>
    </xdr:to>
    <xdr:pic>
      <xdr:nvPicPr>
        <xdr:cNvPr id="59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59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59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59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59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596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9525</xdr:rowOff>
    </xdr:to>
    <xdr:pic>
      <xdr:nvPicPr>
        <xdr:cNvPr id="596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47625</xdr:rowOff>
    </xdr:to>
    <xdr:pic>
      <xdr:nvPicPr>
        <xdr:cNvPr id="596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123825</xdr:rowOff>
    </xdr:to>
    <xdr:pic>
      <xdr:nvPicPr>
        <xdr:cNvPr id="5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152400</xdr:rowOff>
    </xdr:to>
    <xdr:pic>
      <xdr:nvPicPr>
        <xdr:cNvPr id="5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59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0</xdr:rowOff>
    </xdr:to>
    <xdr:pic>
      <xdr:nvPicPr>
        <xdr:cNvPr id="59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59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9525</xdr:rowOff>
    </xdr:to>
    <xdr:pic>
      <xdr:nvPicPr>
        <xdr:cNvPr id="598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47625</xdr:rowOff>
    </xdr:to>
    <xdr:pic>
      <xdr:nvPicPr>
        <xdr:cNvPr id="59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123825</xdr:rowOff>
    </xdr:to>
    <xdr:pic>
      <xdr:nvPicPr>
        <xdr:cNvPr id="59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59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59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0</xdr:rowOff>
    </xdr:to>
    <xdr:pic>
      <xdr:nvPicPr>
        <xdr:cNvPr id="59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9525</xdr:rowOff>
    </xdr:to>
    <xdr:pic>
      <xdr:nvPicPr>
        <xdr:cNvPr id="59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123825</xdr:rowOff>
    </xdr:to>
    <xdr:pic>
      <xdr:nvPicPr>
        <xdr:cNvPr id="59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152400</xdr:rowOff>
    </xdr:to>
    <xdr:pic>
      <xdr:nvPicPr>
        <xdr:cNvPr id="59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59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59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60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60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60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60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9525</xdr:rowOff>
    </xdr:to>
    <xdr:pic>
      <xdr:nvPicPr>
        <xdr:cNvPr id="60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47625</xdr:rowOff>
    </xdr:to>
    <xdr:pic>
      <xdr:nvPicPr>
        <xdr:cNvPr id="60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123825</xdr:rowOff>
    </xdr:to>
    <xdr:pic>
      <xdr:nvPicPr>
        <xdr:cNvPr id="6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152400</xdr:rowOff>
    </xdr:to>
    <xdr:pic>
      <xdr:nvPicPr>
        <xdr:cNvPr id="6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0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1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1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1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1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1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1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1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1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6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6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0</xdr:rowOff>
    </xdr:to>
    <xdr:pic>
      <xdr:nvPicPr>
        <xdr:cNvPr id="6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9525</xdr:rowOff>
    </xdr:to>
    <xdr:pic>
      <xdr:nvPicPr>
        <xdr:cNvPr id="6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123825</xdr:rowOff>
    </xdr:to>
    <xdr:pic>
      <xdr:nvPicPr>
        <xdr:cNvPr id="6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152400</xdr:rowOff>
    </xdr:to>
    <xdr:pic>
      <xdr:nvPicPr>
        <xdr:cNvPr id="6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60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60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60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60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60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9525</xdr:rowOff>
    </xdr:to>
    <xdr:pic>
      <xdr:nvPicPr>
        <xdr:cNvPr id="60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80</xdr:row>
      <xdr:rowOff>47625</xdr:rowOff>
    </xdr:to>
    <xdr:pic>
      <xdr:nvPicPr>
        <xdr:cNvPr id="60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123825</xdr:rowOff>
    </xdr:to>
    <xdr:pic>
      <xdr:nvPicPr>
        <xdr:cNvPr id="60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152400</xdr:rowOff>
    </xdr:to>
    <xdr:pic>
      <xdr:nvPicPr>
        <xdr:cNvPr id="60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0</xdr:rowOff>
    </xdr:to>
    <xdr:pic>
      <xdr:nvPicPr>
        <xdr:cNvPr id="60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72</xdr:row>
      <xdr:rowOff>190500</xdr:rowOff>
    </xdr:to>
    <xdr:pic>
      <xdr:nvPicPr>
        <xdr:cNvPr id="60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72</xdr:row>
      <xdr:rowOff>190500</xdr:rowOff>
    </xdr:to>
    <xdr:pic>
      <xdr:nvPicPr>
        <xdr:cNvPr id="60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72</xdr:row>
      <xdr:rowOff>190500</xdr:rowOff>
    </xdr:to>
    <xdr:pic>
      <xdr:nvPicPr>
        <xdr:cNvPr id="60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19050</xdr:rowOff>
    </xdr:to>
    <xdr:pic>
      <xdr:nvPicPr>
        <xdr:cNvPr id="60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19050</xdr:rowOff>
    </xdr:to>
    <xdr:pic>
      <xdr:nvPicPr>
        <xdr:cNvPr id="60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152400</xdr:rowOff>
    </xdr:to>
    <xdr:pic>
      <xdr:nvPicPr>
        <xdr:cNvPr id="60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161925</xdr:rowOff>
    </xdr:to>
    <xdr:pic>
      <xdr:nvPicPr>
        <xdr:cNvPr id="60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152400</xdr:rowOff>
    </xdr:to>
    <xdr:pic>
      <xdr:nvPicPr>
        <xdr:cNvPr id="60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60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6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6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6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6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6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6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6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6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6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6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6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6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77</xdr:row>
      <xdr:rowOff>171450</xdr:rowOff>
    </xdr:to>
    <xdr:pic>
      <xdr:nvPicPr>
        <xdr:cNvPr id="6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85725</xdr:rowOff>
    </xdr:to>
    <xdr:pic>
      <xdr:nvPicPr>
        <xdr:cNvPr id="60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80</xdr:row>
      <xdr:rowOff>76200</xdr:rowOff>
    </xdr:to>
    <xdr:pic>
      <xdr:nvPicPr>
        <xdr:cNvPr id="60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2200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0</xdr:rowOff>
    </xdr:to>
    <xdr:pic>
      <xdr:nvPicPr>
        <xdr:cNvPr id="60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75</xdr:row>
      <xdr:rowOff>9525</xdr:rowOff>
    </xdr:to>
    <xdr:pic>
      <xdr:nvPicPr>
        <xdr:cNvPr id="60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0205025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81</xdr:row>
      <xdr:rowOff>123825</xdr:rowOff>
    </xdr:to>
    <xdr:pic>
      <xdr:nvPicPr>
        <xdr:cNvPr id="60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1266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152400</xdr:rowOff>
    </xdr:to>
    <xdr:pic>
      <xdr:nvPicPr>
        <xdr:cNvPr id="60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78</xdr:row>
      <xdr:rowOff>142875</xdr:rowOff>
    </xdr:to>
    <xdr:pic>
      <xdr:nvPicPr>
        <xdr:cNvPr id="60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35325" y="413766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914400</xdr:colOff>
      <xdr:row>74</xdr:row>
      <xdr:rowOff>171450</xdr:rowOff>
    </xdr:from>
    <xdr:to>
      <xdr:col>12</xdr:col>
      <xdr:colOff>1104900</xdr:colOff>
      <xdr:row>75</xdr:row>
      <xdr:rowOff>104775</xdr:rowOff>
    </xdr:to>
    <xdr:pic>
      <xdr:nvPicPr>
        <xdr:cNvPr id="60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44300" y="41300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0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0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73</xdr:row>
      <xdr:rowOff>200025</xdr:rowOff>
    </xdr:to>
    <xdr:pic>
      <xdr:nvPicPr>
        <xdr:cNvPr id="61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0624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0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9525</xdr:rowOff>
    </xdr:to>
    <xdr:pic>
      <xdr:nvPicPr>
        <xdr:cNvPr id="6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73</xdr:row>
      <xdr:rowOff>180975</xdr:rowOff>
    </xdr:to>
    <xdr:pic>
      <xdr:nvPicPr>
        <xdr:cNvPr id="6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0624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9525</xdr:rowOff>
    </xdr:to>
    <xdr:pic>
      <xdr:nvPicPr>
        <xdr:cNvPr id="61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3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3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3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3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3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3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3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4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61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61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6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66675</xdr:rowOff>
    </xdr:to>
    <xdr:pic>
      <xdr:nvPicPr>
        <xdr:cNvPr id="61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0624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6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61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66675</xdr:rowOff>
    </xdr:to>
    <xdr:pic>
      <xdr:nvPicPr>
        <xdr:cNvPr id="616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0624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6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66675</xdr:rowOff>
    </xdr:to>
    <xdr:pic>
      <xdr:nvPicPr>
        <xdr:cNvPr id="61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0624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61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6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66675</xdr:rowOff>
    </xdr:to>
    <xdr:pic>
      <xdr:nvPicPr>
        <xdr:cNvPr id="6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0624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6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66675</xdr:rowOff>
    </xdr:to>
    <xdr:pic>
      <xdr:nvPicPr>
        <xdr:cNvPr id="62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0624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62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62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66675</xdr:rowOff>
    </xdr:to>
    <xdr:pic>
      <xdr:nvPicPr>
        <xdr:cNvPr id="621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0624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621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1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2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2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6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66675</xdr:rowOff>
    </xdr:to>
    <xdr:pic>
      <xdr:nvPicPr>
        <xdr:cNvPr id="6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0624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6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4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4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73</xdr:row>
      <xdr:rowOff>209550</xdr:rowOff>
    </xdr:to>
    <xdr:pic>
      <xdr:nvPicPr>
        <xdr:cNvPr id="6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0624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73</xdr:row>
      <xdr:rowOff>209550</xdr:rowOff>
    </xdr:to>
    <xdr:pic>
      <xdr:nvPicPr>
        <xdr:cNvPr id="6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0624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6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77</xdr:row>
      <xdr:rowOff>19050</xdr:rowOff>
    </xdr:to>
    <xdr:pic>
      <xdr:nvPicPr>
        <xdr:cNvPr id="62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2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39925" y="41376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6"/>
  <sheetViews>
    <sheetView showGridLines="0" tabSelected="1" workbookViewId="0" topLeftCell="A1">
      <selection activeCell="N67" sqref="N67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17" customWidth="1"/>
    <col min="4" max="4" width="9.7109375" style="51" customWidth="1"/>
    <col min="5" max="5" width="9.00390625" style="52" customWidth="1"/>
    <col min="6" max="6" width="42.7109375" style="2" customWidth="1"/>
    <col min="7" max="7" width="12.28125" style="2" customWidth="1"/>
    <col min="8" max="8" width="18.57421875" style="1" customWidth="1"/>
    <col min="9" max="9" width="22.140625" style="2" customWidth="1"/>
    <col min="10" max="11" width="22.140625" style="2" hidden="1" customWidth="1"/>
    <col min="12" max="12" width="19.8515625" style="2" hidden="1" customWidth="1"/>
    <col min="13" max="13" width="20.8515625" style="1" customWidth="1"/>
    <col min="14" max="14" width="18.28125" style="1" customWidth="1"/>
    <col min="15" max="15" width="21.00390625" style="1" customWidth="1"/>
    <col min="16" max="16" width="19.421875" style="1" customWidth="1"/>
    <col min="17" max="18" width="8.8515625" style="1" customWidth="1"/>
    <col min="19" max="19" width="16.8515625" style="1" customWidth="1"/>
    <col min="20" max="20" width="13.140625" style="1" customWidth="1"/>
    <col min="21" max="21" width="24.421875" style="1" customWidth="1"/>
    <col min="22" max="16384" width="8.8515625" style="1" customWidth="1"/>
  </cols>
  <sheetData>
    <row r="1" spans="2:16" ht="24.6" customHeight="1">
      <c r="B1" s="23" t="s">
        <v>155</v>
      </c>
      <c r="C1" s="24"/>
      <c r="N1" s="25" t="s">
        <v>147</v>
      </c>
      <c r="O1" s="25"/>
      <c r="P1" s="25"/>
    </row>
    <row r="2" spans="4:15" ht="18.75" customHeight="1">
      <c r="D2" s="5"/>
      <c r="E2" s="6"/>
      <c r="G2" s="26"/>
      <c r="N2" s="53"/>
      <c r="O2" s="53"/>
    </row>
    <row r="3" spans="2:16" ht="18" customHeight="1">
      <c r="B3" s="27" t="s">
        <v>149</v>
      </c>
      <c r="C3" s="28"/>
      <c r="D3" s="29" t="s">
        <v>2</v>
      </c>
      <c r="E3" s="30"/>
      <c r="F3" s="31" t="s">
        <v>150</v>
      </c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5" ht="19.95" customHeight="1" thickBot="1">
      <c r="A4" s="54"/>
      <c r="D4" s="55"/>
      <c r="E4" s="55"/>
      <c r="F4" s="55"/>
      <c r="G4" s="56"/>
      <c r="H4" s="53"/>
      <c r="I4" s="53"/>
      <c r="M4" s="2"/>
      <c r="N4" s="53"/>
      <c r="O4" s="53"/>
    </row>
    <row r="5" spans="1:14" ht="28.2" customHeight="1" thickBot="1">
      <c r="A5" s="54"/>
      <c r="J5" s="7"/>
      <c r="K5" s="7"/>
      <c r="L5" s="4"/>
      <c r="N5" s="3" t="s">
        <v>2</v>
      </c>
    </row>
    <row r="6" spans="1:16" s="18" customFormat="1" ht="120.75" customHeight="1" thickBot="1" thickTop="1">
      <c r="A6" s="57"/>
      <c r="B6" s="33" t="s">
        <v>1</v>
      </c>
      <c r="C6" s="34" t="s">
        <v>151</v>
      </c>
      <c r="D6" s="34" t="s">
        <v>0</v>
      </c>
      <c r="E6" s="34" t="s">
        <v>138</v>
      </c>
      <c r="F6" s="35" t="s">
        <v>152</v>
      </c>
      <c r="G6" s="35" t="s">
        <v>153</v>
      </c>
      <c r="H6" s="36" t="s">
        <v>137</v>
      </c>
      <c r="I6" s="37" t="s">
        <v>154</v>
      </c>
      <c r="J6" s="37" t="s">
        <v>139</v>
      </c>
      <c r="K6" s="37" t="s">
        <v>140</v>
      </c>
      <c r="L6" s="37" t="s">
        <v>142</v>
      </c>
      <c r="M6" s="37" t="s">
        <v>143</v>
      </c>
      <c r="N6" s="19" t="s">
        <v>144</v>
      </c>
      <c r="O6" s="36" t="s">
        <v>145</v>
      </c>
      <c r="P6" s="38" t="s">
        <v>141</v>
      </c>
    </row>
    <row r="7" spans="1:20" ht="79.5" thickTop="1">
      <c r="A7" s="58"/>
      <c r="B7" s="59">
        <v>1</v>
      </c>
      <c r="C7" s="60" t="s">
        <v>3</v>
      </c>
      <c r="D7" s="61">
        <v>1000</v>
      </c>
      <c r="E7" s="62" t="s">
        <v>4</v>
      </c>
      <c r="F7" s="60" t="s">
        <v>146</v>
      </c>
      <c r="G7" s="63" t="s">
        <v>148</v>
      </c>
      <c r="H7" s="63" t="s">
        <v>157</v>
      </c>
      <c r="I7" s="63" t="s">
        <v>156</v>
      </c>
      <c r="J7" s="8">
        <f>D7*L7</f>
        <v>14500</v>
      </c>
      <c r="K7" s="8">
        <f>D7*M7</f>
        <v>15000</v>
      </c>
      <c r="L7" s="8">
        <v>14.5</v>
      </c>
      <c r="M7" s="8">
        <v>15</v>
      </c>
      <c r="N7" s="87"/>
      <c r="O7" s="40">
        <f aca="true" t="shared" si="0" ref="O7:O9">D7*N7</f>
        <v>0</v>
      </c>
      <c r="P7" s="41" t="str">
        <f aca="true" t="shared" si="1" ref="P7:P9">IF(ISNUMBER(N7),IF(N7&gt;M7,"NEVYHOVUJE","VYHOVUJE")," ")</f>
        <v xml:space="preserve"> </v>
      </c>
      <c r="S7" s="64"/>
      <c r="T7" s="64"/>
    </row>
    <row r="8" spans="1:20" ht="57" customHeight="1">
      <c r="A8" s="54"/>
      <c r="B8" s="65">
        <v>2</v>
      </c>
      <c r="C8" s="66" t="s">
        <v>5</v>
      </c>
      <c r="D8" s="67">
        <v>1500</v>
      </c>
      <c r="E8" s="68" t="s">
        <v>4</v>
      </c>
      <c r="F8" s="66" t="s">
        <v>6</v>
      </c>
      <c r="G8" s="69"/>
      <c r="H8" s="69"/>
      <c r="I8" s="69"/>
      <c r="J8" s="9">
        <f>D8*L8</f>
        <v>17250</v>
      </c>
      <c r="K8" s="9">
        <f>D8*M8</f>
        <v>18000</v>
      </c>
      <c r="L8" s="9">
        <v>11.5</v>
      </c>
      <c r="M8" s="9">
        <v>12</v>
      </c>
      <c r="N8" s="88"/>
      <c r="O8" s="42">
        <f t="shared" si="0"/>
        <v>0</v>
      </c>
      <c r="P8" s="43" t="str">
        <f t="shared" si="1"/>
        <v xml:space="preserve"> </v>
      </c>
      <c r="S8" s="64"/>
      <c r="T8" s="64"/>
    </row>
    <row r="9" spans="1:20" ht="41.25" customHeight="1">
      <c r="A9" s="54"/>
      <c r="B9" s="65">
        <v>3</v>
      </c>
      <c r="C9" s="66" t="s">
        <v>8</v>
      </c>
      <c r="D9" s="67">
        <v>100</v>
      </c>
      <c r="E9" s="68" t="s">
        <v>7</v>
      </c>
      <c r="F9" s="66" t="s">
        <v>92</v>
      </c>
      <c r="G9" s="69"/>
      <c r="H9" s="69"/>
      <c r="I9" s="69"/>
      <c r="J9" s="9">
        <f>D9*L9</f>
        <v>350</v>
      </c>
      <c r="K9" s="9">
        <f>D9*M9</f>
        <v>385.00000000000006</v>
      </c>
      <c r="L9" s="9">
        <v>3.5</v>
      </c>
      <c r="M9" s="9">
        <f>L9*1.1</f>
        <v>3.8500000000000005</v>
      </c>
      <c r="N9" s="87"/>
      <c r="O9" s="44">
        <f t="shared" si="0"/>
        <v>0</v>
      </c>
      <c r="P9" s="45" t="str">
        <f t="shared" si="1"/>
        <v xml:space="preserve"> </v>
      </c>
      <c r="S9" s="64"/>
      <c r="T9" s="64"/>
    </row>
    <row r="10" spans="1:20" ht="96" customHeight="1">
      <c r="A10" s="54"/>
      <c r="B10" s="65">
        <v>4</v>
      </c>
      <c r="C10" s="66" t="s">
        <v>9</v>
      </c>
      <c r="D10" s="67">
        <v>10</v>
      </c>
      <c r="E10" s="68" t="s">
        <v>10</v>
      </c>
      <c r="F10" s="66" t="s">
        <v>93</v>
      </c>
      <c r="G10" s="69"/>
      <c r="H10" s="69"/>
      <c r="I10" s="69"/>
      <c r="J10" s="9">
        <f>D10*L10</f>
        <v>350</v>
      </c>
      <c r="K10" s="9">
        <f>D10*M10</f>
        <v>380</v>
      </c>
      <c r="L10" s="9">
        <v>35</v>
      </c>
      <c r="M10" s="9">
        <v>38</v>
      </c>
      <c r="N10" s="88"/>
      <c r="O10" s="42">
        <f aca="true" t="shared" si="2" ref="O10:O15">D10*N10</f>
        <v>0</v>
      </c>
      <c r="P10" s="43" t="str">
        <f aca="true" t="shared" si="3" ref="P10:P15">IF(ISNUMBER(N10),IF(N10&gt;M10,"NEVYHOVUJE","VYHOVUJE")," ")</f>
        <v xml:space="preserve"> </v>
      </c>
      <c r="S10" s="64"/>
      <c r="T10" s="64"/>
    </row>
    <row r="11" spans="1:20" ht="71.4" customHeight="1">
      <c r="A11" s="54"/>
      <c r="B11" s="65">
        <v>5</v>
      </c>
      <c r="C11" s="66" t="s">
        <v>11</v>
      </c>
      <c r="D11" s="67">
        <v>10</v>
      </c>
      <c r="E11" s="68" t="s">
        <v>10</v>
      </c>
      <c r="F11" s="66" t="s">
        <v>131</v>
      </c>
      <c r="G11" s="69"/>
      <c r="H11" s="69"/>
      <c r="I11" s="69"/>
      <c r="J11" s="9">
        <f>D11*L11</f>
        <v>1100</v>
      </c>
      <c r="K11" s="9">
        <f>D11*M11</f>
        <v>1200</v>
      </c>
      <c r="L11" s="9">
        <v>110</v>
      </c>
      <c r="M11" s="9">
        <v>120</v>
      </c>
      <c r="N11" s="87"/>
      <c r="O11" s="44">
        <f t="shared" si="2"/>
        <v>0</v>
      </c>
      <c r="P11" s="45" t="str">
        <f t="shared" si="3"/>
        <v xml:space="preserve"> </v>
      </c>
      <c r="S11" s="64"/>
      <c r="T11" s="64"/>
    </row>
    <row r="12" spans="1:20" ht="58.8">
      <c r="A12" s="54"/>
      <c r="B12" s="65">
        <v>6</v>
      </c>
      <c r="C12" s="66" t="s">
        <v>12</v>
      </c>
      <c r="D12" s="67">
        <v>10</v>
      </c>
      <c r="E12" s="68" t="s">
        <v>10</v>
      </c>
      <c r="F12" s="66" t="s">
        <v>95</v>
      </c>
      <c r="G12" s="69"/>
      <c r="H12" s="69"/>
      <c r="I12" s="69"/>
      <c r="J12" s="9">
        <f>D12*L12</f>
        <v>1850</v>
      </c>
      <c r="K12" s="9">
        <f>D12*M12</f>
        <v>2000</v>
      </c>
      <c r="L12" s="9">
        <v>185</v>
      </c>
      <c r="M12" s="9">
        <v>200</v>
      </c>
      <c r="N12" s="88"/>
      <c r="O12" s="42">
        <f t="shared" si="2"/>
        <v>0</v>
      </c>
      <c r="P12" s="43" t="str">
        <f t="shared" si="3"/>
        <v xml:space="preserve"> </v>
      </c>
      <c r="S12" s="64"/>
      <c r="T12" s="64"/>
    </row>
    <row r="13" spans="1:20" ht="102">
      <c r="A13" s="54"/>
      <c r="B13" s="65">
        <v>7</v>
      </c>
      <c r="C13" s="66" t="s">
        <v>13</v>
      </c>
      <c r="D13" s="67">
        <v>20</v>
      </c>
      <c r="E13" s="68" t="s">
        <v>10</v>
      </c>
      <c r="F13" s="66" t="s">
        <v>94</v>
      </c>
      <c r="G13" s="69"/>
      <c r="H13" s="69"/>
      <c r="I13" s="69"/>
      <c r="J13" s="9">
        <f>D13*L13</f>
        <v>1700</v>
      </c>
      <c r="K13" s="9">
        <f>D13*M13</f>
        <v>1800</v>
      </c>
      <c r="L13" s="9">
        <v>85</v>
      </c>
      <c r="M13" s="9">
        <v>90</v>
      </c>
      <c r="N13" s="87"/>
      <c r="O13" s="44">
        <f t="shared" si="2"/>
        <v>0</v>
      </c>
      <c r="P13" s="45" t="str">
        <f t="shared" si="3"/>
        <v xml:space="preserve"> </v>
      </c>
      <c r="S13" s="64"/>
      <c r="T13" s="64"/>
    </row>
    <row r="14" spans="1:20" ht="79.5" customHeight="1">
      <c r="A14" s="54"/>
      <c r="B14" s="65">
        <v>8</v>
      </c>
      <c r="C14" s="66" t="s">
        <v>13</v>
      </c>
      <c r="D14" s="67">
        <v>10</v>
      </c>
      <c r="E14" s="68" t="s">
        <v>10</v>
      </c>
      <c r="F14" s="66" t="s">
        <v>96</v>
      </c>
      <c r="G14" s="69"/>
      <c r="H14" s="69"/>
      <c r="I14" s="69"/>
      <c r="J14" s="9">
        <f>D14*L14</f>
        <v>1000</v>
      </c>
      <c r="K14" s="9">
        <f>D14*M14</f>
        <v>1100</v>
      </c>
      <c r="L14" s="9">
        <v>100</v>
      </c>
      <c r="M14" s="9">
        <v>110</v>
      </c>
      <c r="N14" s="88"/>
      <c r="O14" s="42">
        <f aca="true" t="shared" si="4" ref="O14:O70">D14*N14</f>
        <v>0</v>
      </c>
      <c r="P14" s="43" t="str">
        <f aca="true" t="shared" si="5" ref="P14:P70">IF(ISNUMBER(N14),IF(N14&gt;M14,"NEVYHOVUJE","VYHOVUJE")," ")</f>
        <v xml:space="preserve"> </v>
      </c>
      <c r="S14" s="64"/>
      <c r="T14" s="64"/>
    </row>
    <row r="15" spans="1:20" ht="60" customHeight="1">
      <c r="A15" s="54"/>
      <c r="B15" s="65">
        <v>9</v>
      </c>
      <c r="C15" s="66" t="s">
        <v>14</v>
      </c>
      <c r="D15" s="67">
        <v>5</v>
      </c>
      <c r="E15" s="68" t="s">
        <v>10</v>
      </c>
      <c r="F15" s="66" t="s">
        <v>97</v>
      </c>
      <c r="G15" s="69"/>
      <c r="H15" s="69"/>
      <c r="I15" s="69"/>
      <c r="J15" s="9">
        <f>D15*L15</f>
        <v>180</v>
      </c>
      <c r="K15" s="9">
        <f>D15*M15</f>
        <v>190</v>
      </c>
      <c r="L15" s="9">
        <v>36</v>
      </c>
      <c r="M15" s="9">
        <v>38</v>
      </c>
      <c r="N15" s="87"/>
      <c r="O15" s="44">
        <f t="shared" si="4"/>
        <v>0</v>
      </c>
      <c r="P15" s="45" t="str">
        <f t="shared" si="5"/>
        <v xml:space="preserve"> </v>
      </c>
      <c r="S15" s="64"/>
      <c r="T15" s="64"/>
    </row>
    <row r="16" spans="1:20" ht="63" customHeight="1">
      <c r="A16" s="54"/>
      <c r="B16" s="65">
        <v>10</v>
      </c>
      <c r="C16" s="66" t="s">
        <v>14</v>
      </c>
      <c r="D16" s="67">
        <v>10</v>
      </c>
      <c r="E16" s="68" t="s">
        <v>10</v>
      </c>
      <c r="F16" s="66" t="s">
        <v>98</v>
      </c>
      <c r="G16" s="69"/>
      <c r="H16" s="69"/>
      <c r="I16" s="69"/>
      <c r="J16" s="9">
        <f>D16*L16</f>
        <v>1400</v>
      </c>
      <c r="K16" s="9">
        <f>D16*M16</f>
        <v>1540</v>
      </c>
      <c r="L16" s="9">
        <v>140</v>
      </c>
      <c r="M16" s="9">
        <f>L16*1.1</f>
        <v>154</v>
      </c>
      <c r="N16" s="88"/>
      <c r="O16" s="42">
        <f t="shared" si="4"/>
        <v>0</v>
      </c>
      <c r="P16" s="43" t="str">
        <f t="shared" si="5"/>
        <v xml:space="preserve"> </v>
      </c>
      <c r="S16" s="64"/>
      <c r="T16" s="64"/>
    </row>
    <row r="17" spans="1:20" ht="99.75" customHeight="1">
      <c r="A17" s="54"/>
      <c r="B17" s="65">
        <v>11</v>
      </c>
      <c r="C17" s="66" t="s">
        <v>15</v>
      </c>
      <c r="D17" s="67">
        <v>10</v>
      </c>
      <c r="E17" s="68" t="s">
        <v>10</v>
      </c>
      <c r="F17" s="66" t="s">
        <v>99</v>
      </c>
      <c r="G17" s="69"/>
      <c r="H17" s="69"/>
      <c r="I17" s="69"/>
      <c r="J17" s="9">
        <f>D17*L17</f>
        <v>3250</v>
      </c>
      <c r="K17" s="9">
        <f>D17*M17</f>
        <v>3400</v>
      </c>
      <c r="L17" s="9">
        <v>325</v>
      </c>
      <c r="M17" s="9">
        <v>340</v>
      </c>
      <c r="N17" s="87"/>
      <c r="O17" s="44">
        <f t="shared" si="4"/>
        <v>0</v>
      </c>
      <c r="P17" s="45" t="str">
        <f t="shared" si="5"/>
        <v xml:space="preserve"> </v>
      </c>
      <c r="S17" s="64"/>
      <c r="T17" s="64"/>
    </row>
    <row r="18" spans="1:20" ht="86.25" customHeight="1">
      <c r="A18" s="54"/>
      <c r="B18" s="65">
        <v>12</v>
      </c>
      <c r="C18" s="66" t="s">
        <v>16</v>
      </c>
      <c r="D18" s="67">
        <v>20</v>
      </c>
      <c r="E18" s="68" t="s">
        <v>10</v>
      </c>
      <c r="F18" s="66" t="s">
        <v>112</v>
      </c>
      <c r="G18" s="69"/>
      <c r="H18" s="69"/>
      <c r="I18" s="69"/>
      <c r="J18" s="9">
        <f>D18*L18</f>
        <v>500</v>
      </c>
      <c r="K18" s="9">
        <f>D18*M18</f>
        <v>600</v>
      </c>
      <c r="L18" s="9">
        <v>25</v>
      </c>
      <c r="M18" s="9">
        <v>30</v>
      </c>
      <c r="N18" s="88"/>
      <c r="O18" s="42">
        <f t="shared" si="4"/>
        <v>0</v>
      </c>
      <c r="P18" s="43" t="str">
        <f t="shared" si="5"/>
        <v xml:space="preserve"> </v>
      </c>
      <c r="S18" s="64"/>
      <c r="T18" s="64"/>
    </row>
    <row r="19" spans="1:20" ht="73.2" customHeight="1">
      <c r="A19" s="54"/>
      <c r="B19" s="65">
        <v>13</v>
      </c>
      <c r="C19" s="66" t="s">
        <v>17</v>
      </c>
      <c r="D19" s="67">
        <v>8</v>
      </c>
      <c r="E19" s="68" t="s">
        <v>10</v>
      </c>
      <c r="F19" s="66" t="s">
        <v>111</v>
      </c>
      <c r="G19" s="69"/>
      <c r="H19" s="69"/>
      <c r="I19" s="69"/>
      <c r="J19" s="9">
        <f>D19*L19</f>
        <v>328</v>
      </c>
      <c r="K19" s="9">
        <f>D19*M19</f>
        <v>360</v>
      </c>
      <c r="L19" s="9">
        <v>41</v>
      </c>
      <c r="M19" s="9">
        <v>45</v>
      </c>
      <c r="N19" s="87"/>
      <c r="O19" s="44">
        <f t="shared" si="4"/>
        <v>0</v>
      </c>
      <c r="P19" s="45" t="str">
        <f t="shared" si="5"/>
        <v xml:space="preserve"> </v>
      </c>
      <c r="S19" s="64"/>
      <c r="T19" s="64"/>
    </row>
    <row r="20" spans="1:20" ht="81.75" customHeight="1">
      <c r="A20" s="54"/>
      <c r="B20" s="65">
        <v>14</v>
      </c>
      <c r="C20" s="66" t="s">
        <v>17</v>
      </c>
      <c r="D20" s="67">
        <v>8</v>
      </c>
      <c r="E20" s="68" t="s">
        <v>10</v>
      </c>
      <c r="F20" s="66" t="s">
        <v>110</v>
      </c>
      <c r="G20" s="69"/>
      <c r="H20" s="69"/>
      <c r="I20" s="69"/>
      <c r="J20" s="9">
        <f>D20*L20</f>
        <v>240</v>
      </c>
      <c r="K20" s="9">
        <f>D20*M20</f>
        <v>280</v>
      </c>
      <c r="L20" s="9">
        <v>30</v>
      </c>
      <c r="M20" s="9">
        <v>35</v>
      </c>
      <c r="N20" s="88"/>
      <c r="O20" s="42">
        <f t="shared" si="4"/>
        <v>0</v>
      </c>
      <c r="P20" s="43" t="str">
        <f t="shared" si="5"/>
        <v xml:space="preserve"> </v>
      </c>
      <c r="S20" s="64"/>
      <c r="T20" s="64"/>
    </row>
    <row r="21" spans="1:20" ht="62.4" customHeight="1">
      <c r="A21" s="54"/>
      <c r="B21" s="65">
        <v>15</v>
      </c>
      <c r="C21" s="66" t="s">
        <v>18</v>
      </c>
      <c r="D21" s="67">
        <v>8</v>
      </c>
      <c r="E21" s="68" t="s">
        <v>10</v>
      </c>
      <c r="F21" s="66" t="s">
        <v>19</v>
      </c>
      <c r="G21" s="69"/>
      <c r="H21" s="69"/>
      <c r="I21" s="69"/>
      <c r="J21" s="9">
        <f>D21*L21</f>
        <v>424</v>
      </c>
      <c r="K21" s="9">
        <f>D21*M21</f>
        <v>466.40000000000003</v>
      </c>
      <c r="L21" s="9">
        <v>53</v>
      </c>
      <c r="M21" s="9">
        <f>L21*1.1</f>
        <v>58.300000000000004</v>
      </c>
      <c r="N21" s="87"/>
      <c r="O21" s="44">
        <f t="shared" si="4"/>
        <v>0</v>
      </c>
      <c r="P21" s="45" t="str">
        <f t="shared" si="5"/>
        <v xml:space="preserve"> </v>
      </c>
      <c r="S21" s="64"/>
      <c r="T21" s="64"/>
    </row>
    <row r="22" spans="1:20" ht="45.6">
      <c r="A22" s="54"/>
      <c r="B22" s="65">
        <v>16</v>
      </c>
      <c r="C22" s="66" t="s">
        <v>18</v>
      </c>
      <c r="D22" s="67">
        <v>15</v>
      </c>
      <c r="E22" s="68" t="s">
        <v>10</v>
      </c>
      <c r="F22" s="66" t="s">
        <v>20</v>
      </c>
      <c r="G22" s="69"/>
      <c r="H22" s="69"/>
      <c r="I22" s="69"/>
      <c r="J22" s="9">
        <f>D22*L22</f>
        <v>1230</v>
      </c>
      <c r="K22" s="9">
        <f>D22*M22</f>
        <v>1350</v>
      </c>
      <c r="L22" s="9">
        <v>82</v>
      </c>
      <c r="M22" s="9">
        <v>90</v>
      </c>
      <c r="N22" s="88"/>
      <c r="O22" s="42">
        <f t="shared" si="4"/>
        <v>0</v>
      </c>
      <c r="P22" s="43" t="str">
        <f t="shared" si="5"/>
        <v xml:space="preserve"> </v>
      </c>
      <c r="S22" s="64"/>
      <c r="T22" s="64"/>
    </row>
    <row r="23" spans="1:20" ht="60">
      <c r="A23" s="54"/>
      <c r="B23" s="65">
        <v>17</v>
      </c>
      <c r="C23" s="66" t="s">
        <v>18</v>
      </c>
      <c r="D23" s="67">
        <v>15</v>
      </c>
      <c r="E23" s="68" t="s">
        <v>10</v>
      </c>
      <c r="F23" s="66" t="s">
        <v>21</v>
      </c>
      <c r="G23" s="69"/>
      <c r="H23" s="69"/>
      <c r="I23" s="69"/>
      <c r="J23" s="9">
        <f>D23*L23</f>
        <v>525</v>
      </c>
      <c r="K23" s="9">
        <f>D23*M23</f>
        <v>577.5</v>
      </c>
      <c r="L23" s="9">
        <v>35</v>
      </c>
      <c r="M23" s="9">
        <f>L23*1.1</f>
        <v>38.5</v>
      </c>
      <c r="N23" s="87"/>
      <c r="O23" s="44">
        <f t="shared" si="4"/>
        <v>0</v>
      </c>
      <c r="P23" s="45" t="str">
        <f t="shared" si="5"/>
        <v xml:space="preserve"> </v>
      </c>
      <c r="S23" s="64"/>
      <c r="T23" s="64"/>
    </row>
    <row r="24" spans="1:20" ht="44.4">
      <c r="A24" s="54"/>
      <c r="B24" s="65">
        <v>18</v>
      </c>
      <c r="C24" s="66" t="s">
        <v>18</v>
      </c>
      <c r="D24" s="67">
        <v>20</v>
      </c>
      <c r="E24" s="68" t="s">
        <v>10</v>
      </c>
      <c r="F24" s="66" t="s">
        <v>109</v>
      </c>
      <c r="G24" s="69"/>
      <c r="H24" s="69"/>
      <c r="I24" s="69"/>
      <c r="J24" s="9">
        <f>D24*L24</f>
        <v>780</v>
      </c>
      <c r="K24" s="9">
        <f>D24*M24</f>
        <v>900</v>
      </c>
      <c r="L24" s="9">
        <v>39</v>
      </c>
      <c r="M24" s="9">
        <v>45</v>
      </c>
      <c r="N24" s="88"/>
      <c r="O24" s="42">
        <f t="shared" si="4"/>
        <v>0</v>
      </c>
      <c r="P24" s="43" t="str">
        <f t="shared" si="5"/>
        <v xml:space="preserve"> </v>
      </c>
      <c r="S24" s="64"/>
      <c r="T24" s="64"/>
    </row>
    <row r="25" spans="1:20" ht="30">
      <c r="A25" s="54"/>
      <c r="B25" s="65">
        <v>19</v>
      </c>
      <c r="C25" s="66" t="s">
        <v>23</v>
      </c>
      <c r="D25" s="67">
        <v>3</v>
      </c>
      <c r="E25" s="68" t="s">
        <v>10</v>
      </c>
      <c r="F25" s="66" t="s">
        <v>108</v>
      </c>
      <c r="G25" s="69"/>
      <c r="H25" s="69"/>
      <c r="I25" s="69"/>
      <c r="J25" s="9">
        <f>D25*L25</f>
        <v>93</v>
      </c>
      <c r="K25" s="9">
        <f>D25*M25</f>
        <v>114</v>
      </c>
      <c r="L25" s="9">
        <v>31</v>
      </c>
      <c r="M25" s="9">
        <v>38</v>
      </c>
      <c r="N25" s="87"/>
      <c r="O25" s="44">
        <f t="shared" si="4"/>
        <v>0</v>
      </c>
      <c r="P25" s="45" t="str">
        <f t="shared" si="5"/>
        <v xml:space="preserve"> </v>
      </c>
      <c r="S25" s="64"/>
      <c r="T25" s="64"/>
    </row>
    <row r="26" spans="1:20" ht="30">
      <c r="A26" s="54"/>
      <c r="B26" s="65">
        <v>20</v>
      </c>
      <c r="C26" s="66" t="s">
        <v>24</v>
      </c>
      <c r="D26" s="67">
        <v>5</v>
      </c>
      <c r="E26" s="68" t="s">
        <v>10</v>
      </c>
      <c r="F26" s="66" t="s">
        <v>107</v>
      </c>
      <c r="G26" s="69"/>
      <c r="H26" s="69"/>
      <c r="I26" s="69"/>
      <c r="J26" s="9">
        <f>D26*L26</f>
        <v>140</v>
      </c>
      <c r="K26" s="9">
        <f>D26*M26</f>
        <v>175</v>
      </c>
      <c r="L26" s="9">
        <v>28</v>
      </c>
      <c r="M26" s="9">
        <v>35</v>
      </c>
      <c r="N26" s="88"/>
      <c r="O26" s="42">
        <f t="shared" si="4"/>
        <v>0</v>
      </c>
      <c r="P26" s="43" t="str">
        <f t="shared" si="5"/>
        <v xml:space="preserve"> </v>
      </c>
      <c r="S26" s="64"/>
      <c r="T26" s="64"/>
    </row>
    <row r="27" spans="1:20" ht="30">
      <c r="A27" s="54"/>
      <c r="B27" s="65">
        <v>21</v>
      </c>
      <c r="C27" s="66" t="s">
        <v>25</v>
      </c>
      <c r="D27" s="67">
        <v>5</v>
      </c>
      <c r="E27" s="68" t="s">
        <v>10</v>
      </c>
      <c r="F27" s="66" t="s">
        <v>106</v>
      </c>
      <c r="G27" s="69"/>
      <c r="H27" s="69"/>
      <c r="I27" s="69"/>
      <c r="J27" s="9">
        <f>D27*L27</f>
        <v>400</v>
      </c>
      <c r="K27" s="9">
        <f>D27*M27</f>
        <v>425</v>
      </c>
      <c r="L27" s="9">
        <v>80</v>
      </c>
      <c r="M27" s="9">
        <v>85</v>
      </c>
      <c r="N27" s="87"/>
      <c r="O27" s="44">
        <f t="shared" si="4"/>
        <v>0</v>
      </c>
      <c r="P27" s="45" t="str">
        <f t="shared" si="5"/>
        <v xml:space="preserve"> </v>
      </c>
      <c r="S27" s="64"/>
      <c r="T27" s="64"/>
    </row>
    <row r="28" spans="1:20" ht="31.2">
      <c r="A28" s="54"/>
      <c r="B28" s="65">
        <v>22</v>
      </c>
      <c r="C28" s="66" t="s">
        <v>26</v>
      </c>
      <c r="D28" s="67">
        <v>8</v>
      </c>
      <c r="E28" s="68" t="s">
        <v>10</v>
      </c>
      <c r="F28" s="66" t="s">
        <v>105</v>
      </c>
      <c r="G28" s="69"/>
      <c r="H28" s="69"/>
      <c r="I28" s="69"/>
      <c r="J28" s="9">
        <f>D28*L28</f>
        <v>160</v>
      </c>
      <c r="K28" s="9">
        <f>D28*M28</f>
        <v>200</v>
      </c>
      <c r="L28" s="9">
        <v>20</v>
      </c>
      <c r="M28" s="9">
        <v>25</v>
      </c>
      <c r="N28" s="88"/>
      <c r="O28" s="42">
        <f t="shared" si="4"/>
        <v>0</v>
      </c>
      <c r="P28" s="43" t="str">
        <f t="shared" si="5"/>
        <v xml:space="preserve"> </v>
      </c>
      <c r="S28" s="64"/>
      <c r="T28" s="64"/>
    </row>
    <row r="29" spans="1:20" ht="31.2">
      <c r="A29" s="54"/>
      <c r="B29" s="65">
        <v>23</v>
      </c>
      <c r="C29" s="66" t="s">
        <v>26</v>
      </c>
      <c r="D29" s="67">
        <v>8</v>
      </c>
      <c r="E29" s="68" t="s">
        <v>10</v>
      </c>
      <c r="F29" s="66" t="s">
        <v>104</v>
      </c>
      <c r="G29" s="69"/>
      <c r="H29" s="69"/>
      <c r="I29" s="69"/>
      <c r="J29" s="9">
        <f>D29*L29</f>
        <v>160</v>
      </c>
      <c r="K29" s="9">
        <f>D29*M29</f>
        <v>200</v>
      </c>
      <c r="L29" s="9">
        <v>20</v>
      </c>
      <c r="M29" s="9">
        <v>25</v>
      </c>
      <c r="N29" s="87"/>
      <c r="O29" s="44">
        <f t="shared" si="4"/>
        <v>0</v>
      </c>
      <c r="P29" s="45" t="str">
        <f t="shared" si="5"/>
        <v xml:space="preserve"> </v>
      </c>
      <c r="S29" s="64"/>
      <c r="T29" s="64"/>
    </row>
    <row r="30" spans="1:20" ht="90.6" customHeight="1">
      <c r="A30" s="54"/>
      <c r="B30" s="65">
        <v>24</v>
      </c>
      <c r="C30" s="66" t="s">
        <v>27</v>
      </c>
      <c r="D30" s="67">
        <v>10</v>
      </c>
      <c r="E30" s="68" t="s">
        <v>10</v>
      </c>
      <c r="F30" s="66" t="s">
        <v>101</v>
      </c>
      <c r="G30" s="69"/>
      <c r="H30" s="69"/>
      <c r="I30" s="69"/>
      <c r="J30" s="9">
        <f>D30*L30</f>
        <v>1380</v>
      </c>
      <c r="K30" s="9">
        <f>D30*M30</f>
        <v>1450</v>
      </c>
      <c r="L30" s="9">
        <v>138</v>
      </c>
      <c r="M30" s="9">
        <v>145</v>
      </c>
      <c r="N30" s="88"/>
      <c r="O30" s="42">
        <f t="shared" si="4"/>
        <v>0</v>
      </c>
      <c r="P30" s="43" t="str">
        <f t="shared" si="5"/>
        <v xml:space="preserve"> </v>
      </c>
      <c r="S30" s="64"/>
      <c r="T30" s="64"/>
    </row>
    <row r="31" spans="1:20" ht="31.2">
      <c r="A31" s="54"/>
      <c r="B31" s="65">
        <v>25</v>
      </c>
      <c r="C31" s="66" t="s">
        <v>28</v>
      </c>
      <c r="D31" s="67">
        <v>6</v>
      </c>
      <c r="E31" s="68" t="s">
        <v>10</v>
      </c>
      <c r="F31" s="66" t="s">
        <v>102</v>
      </c>
      <c r="G31" s="69"/>
      <c r="H31" s="69"/>
      <c r="I31" s="69"/>
      <c r="J31" s="9">
        <f>D31*L31</f>
        <v>99</v>
      </c>
      <c r="K31" s="9">
        <f>D31*M31</f>
        <v>108</v>
      </c>
      <c r="L31" s="9">
        <v>16.5</v>
      </c>
      <c r="M31" s="9">
        <v>18</v>
      </c>
      <c r="N31" s="87"/>
      <c r="O31" s="44">
        <f t="shared" si="4"/>
        <v>0</v>
      </c>
      <c r="P31" s="45" t="str">
        <f t="shared" si="5"/>
        <v xml:space="preserve"> </v>
      </c>
      <c r="S31" s="64"/>
      <c r="T31" s="64"/>
    </row>
    <row r="32" spans="1:20" ht="60">
      <c r="A32" s="54"/>
      <c r="B32" s="65">
        <v>26</v>
      </c>
      <c r="C32" s="66" t="s">
        <v>29</v>
      </c>
      <c r="D32" s="67">
        <v>6</v>
      </c>
      <c r="E32" s="68" t="s">
        <v>10</v>
      </c>
      <c r="F32" s="66" t="s">
        <v>103</v>
      </c>
      <c r="G32" s="69"/>
      <c r="H32" s="69"/>
      <c r="I32" s="69"/>
      <c r="J32" s="9">
        <f>D32*L32</f>
        <v>444</v>
      </c>
      <c r="K32" s="9">
        <f>D32*M32</f>
        <v>480</v>
      </c>
      <c r="L32" s="9">
        <v>74</v>
      </c>
      <c r="M32" s="9">
        <v>80</v>
      </c>
      <c r="N32" s="88"/>
      <c r="O32" s="42">
        <f t="shared" si="4"/>
        <v>0</v>
      </c>
      <c r="P32" s="43" t="str">
        <f t="shared" si="5"/>
        <v xml:space="preserve"> </v>
      </c>
      <c r="S32" s="64"/>
      <c r="T32" s="64"/>
    </row>
    <row r="33" spans="1:20" ht="31.2">
      <c r="A33" s="54"/>
      <c r="B33" s="65">
        <v>27</v>
      </c>
      <c r="C33" s="66" t="s">
        <v>30</v>
      </c>
      <c r="D33" s="67">
        <v>2</v>
      </c>
      <c r="E33" s="68" t="s">
        <v>22</v>
      </c>
      <c r="F33" s="66" t="s">
        <v>100</v>
      </c>
      <c r="G33" s="69"/>
      <c r="H33" s="69"/>
      <c r="I33" s="69"/>
      <c r="J33" s="9">
        <f>D33*L33</f>
        <v>390</v>
      </c>
      <c r="K33" s="9">
        <f>D33*M33</f>
        <v>420</v>
      </c>
      <c r="L33" s="9">
        <v>195</v>
      </c>
      <c r="M33" s="9">
        <v>210</v>
      </c>
      <c r="N33" s="87"/>
      <c r="O33" s="44">
        <f t="shared" si="4"/>
        <v>0</v>
      </c>
      <c r="P33" s="45" t="str">
        <f t="shared" si="5"/>
        <v xml:space="preserve"> </v>
      </c>
      <c r="S33" s="64"/>
      <c r="T33" s="64"/>
    </row>
    <row r="34" spans="1:20" ht="30">
      <c r="A34" s="54"/>
      <c r="B34" s="65">
        <v>28</v>
      </c>
      <c r="C34" s="66" t="s">
        <v>31</v>
      </c>
      <c r="D34" s="67">
        <v>15</v>
      </c>
      <c r="E34" s="68" t="s">
        <v>10</v>
      </c>
      <c r="F34" s="66" t="s">
        <v>91</v>
      </c>
      <c r="G34" s="69"/>
      <c r="H34" s="69"/>
      <c r="I34" s="69"/>
      <c r="J34" s="9">
        <f>D34*L34</f>
        <v>480</v>
      </c>
      <c r="K34" s="9">
        <f>D34*M34</f>
        <v>570</v>
      </c>
      <c r="L34" s="9">
        <v>32</v>
      </c>
      <c r="M34" s="9">
        <v>38</v>
      </c>
      <c r="N34" s="88"/>
      <c r="O34" s="42">
        <f t="shared" si="4"/>
        <v>0</v>
      </c>
      <c r="P34" s="43" t="str">
        <f t="shared" si="5"/>
        <v xml:space="preserve"> </v>
      </c>
      <c r="S34" s="64"/>
      <c r="T34" s="64"/>
    </row>
    <row r="35" spans="1:20" ht="101.25" customHeight="1">
      <c r="A35" s="54"/>
      <c r="B35" s="65">
        <v>29</v>
      </c>
      <c r="C35" s="66" t="s">
        <v>32</v>
      </c>
      <c r="D35" s="67">
        <v>5</v>
      </c>
      <c r="E35" s="68" t="s">
        <v>10</v>
      </c>
      <c r="F35" s="66" t="s">
        <v>33</v>
      </c>
      <c r="G35" s="69"/>
      <c r="H35" s="69"/>
      <c r="I35" s="69"/>
      <c r="J35" s="9">
        <f>D35*L35</f>
        <v>205</v>
      </c>
      <c r="K35" s="9">
        <f>D35*M35</f>
        <v>225.5</v>
      </c>
      <c r="L35" s="9">
        <v>41</v>
      </c>
      <c r="M35" s="9">
        <f>L35*1.1</f>
        <v>45.1</v>
      </c>
      <c r="N35" s="87"/>
      <c r="O35" s="44">
        <f t="shared" si="4"/>
        <v>0</v>
      </c>
      <c r="P35" s="45" t="str">
        <f t="shared" si="5"/>
        <v xml:space="preserve"> </v>
      </c>
      <c r="S35" s="64"/>
      <c r="T35" s="64"/>
    </row>
    <row r="36" spans="1:20" ht="71.25" customHeight="1">
      <c r="A36" s="54"/>
      <c r="B36" s="65">
        <v>30</v>
      </c>
      <c r="C36" s="66" t="s">
        <v>34</v>
      </c>
      <c r="D36" s="67">
        <v>10</v>
      </c>
      <c r="E36" s="68" t="s">
        <v>10</v>
      </c>
      <c r="F36" s="66" t="s">
        <v>35</v>
      </c>
      <c r="G36" s="69"/>
      <c r="H36" s="69"/>
      <c r="I36" s="69"/>
      <c r="J36" s="9">
        <f>D36*L36</f>
        <v>480</v>
      </c>
      <c r="K36" s="9">
        <f>D36*M36</f>
        <v>520</v>
      </c>
      <c r="L36" s="9">
        <v>48</v>
      </c>
      <c r="M36" s="9">
        <v>52</v>
      </c>
      <c r="N36" s="88"/>
      <c r="O36" s="42">
        <f t="shared" si="4"/>
        <v>0</v>
      </c>
      <c r="P36" s="43" t="str">
        <f t="shared" si="5"/>
        <v xml:space="preserve"> </v>
      </c>
      <c r="S36" s="64"/>
      <c r="T36" s="64"/>
    </row>
    <row r="37" spans="1:20" ht="67.5" customHeight="1">
      <c r="A37" s="54"/>
      <c r="B37" s="65">
        <v>31</v>
      </c>
      <c r="C37" s="66" t="s">
        <v>36</v>
      </c>
      <c r="D37" s="67">
        <v>10</v>
      </c>
      <c r="E37" s="68" t="s">
        <v>10</v>
      </c>
      <c r="F37" s="66" t="s">
        <v>90</v>
      </c>
      <c r="G37" s="69"/>
      <c r="H37" s="69"/>
      <c r="I37" s="69"/>
      <c r="J37" s="9">
        <f>D37*L37</f>
        <v>1070</v>
      </c>
      <c r="K37" s="9">
        <f>D37*M37</f>
        <v>1150</v>
      </c>
      <c r="L37" s="9">
        <v>107</v>
      </c>
      <c r="M37" s="9">
        <v>115</v>
      </c>
      <c r="N37" s="87"/>
      <c r="O37" s="44">
        <f t="shared" si="4"/>
        <v>0</v>
      </c>
      <c r="P37" s="45" t="str">
        <f t="shared" si="5"/>
        <v xml:space="preserve"> </v>
      </c>
      <c r="S37" s="64"/>
      <c r="T37" s="64"/>
    </row>
    <row r="38" spans="1:20" ht="30.75" customHeight="1">
      <c r="A38" s="54"/>
      <c r="B38" s="65">
        <v>32</v>
      </c>
      <c r="C38" s="66" t="s">
        <v>37</v>
      </c>
      <c r="D38" s="67">
        <v>25</v>
      </c>
      <c r="E38" s="68" t="s">
        <v>22</v>
      </c>
      <c r="F38" s="66" t="s">
        <v>89</v>
      </c>
      <c r="G38" s="69"/>
      <c r="H38" s="69"/>
      <c r="I38" s="69"/>
      <c r="J38" s="9">
        <f>D38*L38</f>
        <v>1750</v>
      </c>
      <c r="K38" s="9">
        <f>D38*M38</f>
        <v>1975</v>
      </c>
      <c r="L38" s="9">
        <v>70</v>
      </c>
      <c r="M38" s="9">
        <v>79</v>
      </c>
      <c r="N38" s="88"/>
      <c r="O38" s="42">
        <f t="shared" si="4"/>
        <v>0</v>
      </c>
      <c r="P38" s="43" t="str">
        <f t="shared" si="5"/>
        <v xml:space="preserve"> </v>
      </c>
      <c r="S38" s="64"/>
      <c r="T38" s="64"/>
    </row>
    <row r="39" spans="1:20" ht="31.5" customHeight="1">
      <c r="A39" s="54"/>
      <c r="B39" s="65">
        <v>33</v>
      </c>
      <c r="C39" s="66" t="s">
        <v>38</v>
      </c>
      <c r="D39" s="67">
        <v>25</v>
      </c>
      <c r="E39" s="68" t="s">
        <v>22</v>
      </c>
      <c r="F39" s="66" t="s">
        <v>88</v>
      </c>
      <c r="G39" s="69"/>
      <c r="H39" s="69"/>
      <c r="I39" s="69"/>
      <c r="J39" s="9">
        <f>D39*L39</f>
        <v>1750</v>
      </c>
      <c r="K39" s="9">
        <f>D39*M39</f>
        <v>1975</v>
      </c>
      <c r="L39" s="9">
        <v>70</v>
      </c>
      <c r="M39" s="9">
        <v>79</v>
      </c>
      <c r="N39" s="87"/>
      <c r="O39" s="44">
        <f t="shared" si="4"/>
        <v>0</v>
      </c>
      <c r="P39" s="45" t="str">
        <f t="shared" si="5"/>
        <v xml:space="preserve"> </v>
      </c>
      <c r="S39" s="64"/>
      <c r="T39" s="64"/>
    </row>
    <row r="40" spans="1:20" ht="40.5" customHeight="1">
      <c r="A40" s="54"/>
      <c r="B40" s="65">
        <v>34</v>
      </c>
      <c r="C40" s="66" t="s">
        <v>40</v>
      </c>
      <c r="D40" s="67">
        <v>25</v>
      </c>
      <c r="E40" s="68" t="s">
        <v>39</v>
      </c>
      <c r="F40" s="66" t="s">
        <v>41</v>
      </c>
      <c r="G40" s="69"/>
      <c r="H40" s="69"/>
      <c r="I40" s="69"/>
      <c r="J40" s="9">
        <f>D40*L40</f>
        <v>625</v>
      </c>
      <c r="K40" s="9">
        <f>D40*M40</f>
        <v>750</v>
      </c>
      <c r="L40" s="9">
        <v>25</v>
      </c>
      <c r="M40" s="9">
        <v>30</v>
      </c>
      <c r="N40" s="88"/>
      <c r="O40" s="42">
        <f t="shared" si="4"/>
        <v>0</v>
      </c>
      <c r="P40" s="43" t="str">
        <f t="shared" si="5"/>
        <v xml:space="preserve"> </v>
      </c>
      <c r="S40" s="64"/>
      <c r="T40" s="64"/>
    </row>
    <row r="41" spans="1:20" ht="28.8">
      <c r="A41" s="54"/>
      <c r="B41" s="65">
        <v>35</v>
      </c>
      <c r="C41" s="66" t="s">
        <v>42</v>
      </c>
      <c r="D41" s="67">
        <v>25</v>
      </c>
      <c r="E41" s="68" t="s">
        <v>39</v>
      </c>
      <c r="F41" s="66" t="s">
        <v>43</v>
      </c>
      <c r="G41" s="69"/>
      <c r="H41" s="69"/>
      <c r="I41" s="69"/>
      <c r="J41" s="9">
        <f>D41*L41</f>
        <v>625</v>
      </c>
      <c r="K41" s="9">
        <f>D41*M41</f>
        <v>687.5000000000001</v>
      </c>
      <c r="L41" s="9">
        <v>25</v>
      </c>
      <c r="M41" s="9">
        <f>L41*1.1</f>
        <v>27.500000000000004</v>
      </c>
      <c r="N41" s="87"/>
      <c r="O41" s="44">
        <f t="shared" si="4"/>
        <v>0</v>
      </c>
      <c r="P41" s="45" t="str">
        <f t="shared" si="5"/>
        <v xml:space="preserve"> </v>
      </c>
      <c r="S41" s="64"/>
      <c r="T41" s="64"/>
    </row>
    <row r="42" spans="1:20" ht="31.2">
      <c r="A42" s="54"/>
      <c r="B42" s="65">
        <v>36</v>
      </c>
      <c r="C42" s="66" t="s">
        <v>44</v>
      </c>
      <c r="D42" s="67">
        <v>8</v>
      </c>
      <c r="E42" s="68" t="s">
        <v>22</v>
      </c>
      <c r="F42" s="66" t="s">
        <v>87</v>
      </c>
      <c r="G42" s="69"/>
      <c r="H42" s="69"/>
      <c r="I42" s="69"/>
      <c r="J42" s="9">
        <f>D42*L42</f>
        <v>152</v>
      </c>
      <c r="K42" s="9">
        <f>D42*M42</f>
        <v>184</v>
      </c>
      <c r="L42" s="9">
        <v>19</v>
      </c>
      <c r="M42" s="9">
        <v>23</v>
      </c>
      <c r="N42" s="88"/>
      <c r="O42" s="42">
        <f t="shared" si="4"/>
        <v>0</v>
      </c>
      <c r="P42" s="43" t="str">
        <f t="shared" si="5"/>
        <v xml:space="preserve"> </v>
      </c>
      <c r="S42" s="64"/>
      <c r="T42" s="64"/>
    </row>
    <row r="43" spans="1:20" ht="15.6">
      <c r="A43" s="54"/>
      <c r="B43" s="65">
        <v>37</v>
      </c>
      <c r="C43" s="66" t="s">
        <v>45</v>
      </c>
      <c r="D43" s="67">
        <v>25</v>
      </c>
      <c r="E43" s="68" t="s">
        <v>46</v>
      </c>
      <c r="F43" s="66" t="s">
        <v>86</v>
      </c>
      <c r="G43" s="69"/>
      <c r="H43" s="69"/>
      <c r="I43" s="69"/>
      <c r="J43" s="9">
        <f>D43*L43</f>
        <v>637.5</v>
      </c>
      <c r="K43" s="9">
        <f>D43*M43</f>
        <v>700</v>
      </c>
      <c r="L43" s="9">
        <v>25.5</v>
      </c>
      <c r="M43" s="9">
        <v>28</v>
      </c>
      <c r="N43" s="87"/>
      <c r="O43" s="44">
        <f t="shared" si="4"/>
        <v>0</v>
      </c>
      <c r="P43" s="45" t="str">
        <f t="shared" si="5"/>
        <v xml:space="preserve"> </v>
      </c>
      <c r="S43" s="64"/>
      <c r="T43" s="64"/>
    </row>
    <row r="44" spans="1:20" ht="30">
      <c r="A44" s="54"/>
      <c r="B44" s="65">
        <v>38</v>
      </c>
      <c r="C44" s="66" t="s">
        <v>47</v>
      </c>
      <c r="D44" s="67">
        <v>50</v>
      </c>
      <c r="E44" s="68" t="s">
        <v>46</v>
      </c>
      <c r="F44" s="66" t="s">
        <v>85</v>
      </c>
      <c r="G44" s="69"/>
      <c r="H44" s="69"/>
      <c r="I44" s="69"/>
      <c r="J44" s="9">
        <f>D44*L44</f>
        <v>3750</v>
      </c>
      <c r="K44" s="9">
        <f>D44*M44</f>
        <v>3950</v>
      </c>
      <c r="L44" s="9">
        <v>75</v>
      </c>
      <c r="M44" s="9">
        <v>79</v>
      </c>
      <c r="N44" s="88"/>
      <c r="O44" s="42">
        <f t="shared" si="4"/>
        <v>0</v>
      </c>
      <c r="P44" s="43" t="str">
        <f t="shared" si="5"/>
        <v xml:space="preserve"> </v>
      </c>
      <c r="S44" s="64"/>
      <c r="T44" s="64"/>
    </row>
    <row r="45" spans="1:20" ht="85.5" customHeight="1">
      <c r="A45" s="54"/>
      <c r="B45" s="65">
        <v>39</v>
      </c>
      <c r="C45" s="66" t="s">
        <v>48</v>
      </c>
      <c r="D45" s="67">
        <v>50</v>
      </c>
      <c r="E45" s="68" t="s">
        <v>10</v>
      </c>
      <c r="F45" s="66" t="s">
        <v>84</v>
      </c>
      <c r="G45" s="69"/>
      <c r="H45" s="69"/>
      <c r="I45" s="69"/>
      <c r="J45" s="9">
        <f>D45*L45</f>
        <v>450</v>
      </c>
      <c r="K45" s="9">
        <f>D45*M45</f>
        <v>600</v>
      </c>
      <c r="L45" s="9">
        <v>9</v>
      </c>
      <c r="M45" s="9">
        <v>12</v>
      </c>
      <c r="N45" s="87"/>
      <c r="O45" s="44">
        <f t="shared" si="4"/>
        <v>0</v>
      </c>
      <c r="P45" s="45" t="str">
        <f t="shared" si="5"/>
        <v xml:space="preserve"> </v>
      </c>
      <c r="S45" s="64"/>
      <c r="T45" s="64"/>
    </row>
    <row r="46" spans="1:20" ht="31.2">
      <c r="A46" s="54"/>
      <c r="B46" s="65">
        <v>40</v>
      </c>
      <c r="C46" s="66" t="s">
        <v>49</v>
      </c>
      <c r="D46" s="67">
        <v>100</v>
      </c>
      <c r="E46" s="68" t="s">
        <v>22</v>
      </c>
      <c r="F46" s="66" t="s">
        <v>50</v>
      </c>
      <c r="G46" s="69"/>
      <c r="H46" s="69"/>
      <c r="I46" s="69"/>
      <c r="J46" s="9">
        <f>D46*L46</f>
        <v>5200</v>
      </c>
      <c r="K46" s="9">
        <f>D46*M46</f>
        <v>5500</v>
      </c>
      <c r="L46" s="9">
        <v>52</v>
      </c>
      <c r="M46" s="9">
        <v>55</v>
      </c>
      <c r="N46" s="88"/>
      <c r="O46" s="42">
        <f t="shared" si="4"/>
        <v>0</v>
      </c>
      <c r="P46" s="43" t="str">
        <f t="shared" si="5"/>
        <v xml:space="preserve"> </v>
      </c>
      <c r="S46" s="64"/>
      <c r="T46" s="64"/>
    </row>
    <row r="47" spans="1:20" ht="31.2">
      <c r="A47" s="54"/>
      <c r="B47" s="65">
        <v>41</v>
      </c>
      <c r="C47" s="66" t="s">
        <v>51</v>
      </c>
      <c r="D47" s="67">
        <v>50</v>
      </c>
      <c r="E47" s="68" t="s">
        <v>22</v>
      </c>
      <c r="F47" s="66" t="s">
        <v>52</v>
      </c>
      <c r="G47" s="69"/>
      <c r="H47" s="69"/>
      <c r="I47" s="69"/>
      <c r="J47" s="9">
        <f>D47*L47</f>
        <v>550</v>
      </c>
      <c r="K47" s="9">
        <f>D47*M47</f>
        <v>750</v>
      </c>
      <c r="L47" s="9">
        <v>11</v>
      </c>
      <c r="M47" s="9">
        <v>15</v>
      </c>
      <c r="N47" s="87"/>
      <c r="O47" s="44">
        <f t="shared" si="4"/>
        <v>0</v>
      </c>
      <c r="P47" s="45" t="str">
        <f t="shared" si="5"/>
        <v xml:space="preserve"> </v>
      </c>
      <c r="S47" s="64"/>
      <c r="T47" s="64"/>
    </row>
    <row r="48" spans="1:20" ht="30">
      <c r="A48" s="54"/>
      <c r="B48" s="65">
        <v>42</v>
      </c>
      <c r="C48" s="66" t="s">
        <v>53</v>
      </c>
      <c r="D48" s="67">
        <v>60</v>
      </c>
      <c r="E48" s="68" t="s">
        <v>54</v>
      </c>
      <c r="F48" s="66" t="s">
        <v>55</v>
      </c>
      <c r="G48" s="69"/>
      <c r="H48" s="69"/>
      <c r="I48" s="69"/>
      <c r="J48" s="9">
        <f>D48*L48</f>
        <v>87180</v>
      </c>
      <c r="K48" s="9">
        <f>D48*M48</f>
        <v>88800</v>
      </c>
      <c r="L48" s="9">
        <v>1453</v>
      </c>
      <c r="M48" s="9">
        <v>1480</v>
      </c>
      <c r="N48" s="88"/>
      <c r="O48" s="42">
        <f t="shared" si="4"/>
        <v>0</v>
      </c>
      <c r="P48" s="43" t="str">
        <f t="shared" si="5"/>
        <v xml:space="preserve"> </v>
      </c>
      <c r="S48" s="64"/>
      <c r="T48" s="64"/>
    </row>
    <row r="49" spans="1:20" ht="30">
      <c r="A49" s="54"/>
      <c r="B49" s="65">
        <v>43</v>
      </c>
      <c r="C49" s="66" t="s">
        <v>56</v>
      </c>
      <c r="D49" s="67">
        <v>10</v>
      </c>
      <c r="E49" s="68" t="s">
        <v>57</v>
      </c>
      <c r="F49" s="66" t="s">
        <v>58</v>
      </c>
      <c r="G49" s="69"/>
      <c r="H49" s="69"/>
      <c r="I49" s="69"/>
      <c r="J49" s="9">
        <f>D49*L49</f>
        <v>135</v>
      </c>
      <c r="K49" s="9">
        <f>D49*M49</f>
        <v>150</v>
      </c>
      <c r="L49" s="9">
        <v>13.5</v>
      </c>
      <c r="M49" s="9">
        <v>15</v>
      </c>
      <c r="N49" s="87"/>
      <c r="O49" s="44">
        <f t="shared" si="4"/>
        <v>0</v>
      </c>
      <c r="P49" s="45" t="str">
        <f t="shared" si="5"/>
        <v xml:space="preserve"> </v>
      </c>
      <c r="S49" s="64"/>
      <c r="T49" s="64"/>
    </row>
    <row r="50" spans="1:20" ht="60">
      <c r="A50" s="54"/>
      <c r="B50" s="65">
        <v>44</v>
      </c>
      <c r="C50" s="66" t="s">
        <v>59</v>
      </c>
      <c r="D50" s="67">
        <v>3</v>
      </c>
      <c r="E50" s="68" t="s">
        <v>60</v>
      </c>
      <c r="F50" s="66" t="s">
        <v>61</v>
      </c>
      <c r="G50" s="69"/>
      <c r="H50" s="69"/>
      <c r="I50" s="69"/>
      <c r="J50" s="9">
        <f>D50*L50</f>
        <v>2700</v>
      </c>
      <c r="K50" s="9">
        <f>D50*M50</f>
        <v>2760</v>
      </c>
      <c r="L50" s="9">
        <v>900</v>
      </c>
      <c r="M50" s="9">
        <v>920</v>
      </c>
      <c r="N50" s="88"/>
      <c r="O50" s="42">
        <f t="shared" si="4"/>
        <v>0</v>
      </c>
      <c r="P50" s="43" t="str">
        <f t="shared" si="5"/>
        <v xml:space="preserve"> </v>
      </c>
      <c r="S50" s="64"/>
      <c r="T50" s="64"/>
    </row>
    <row r="51" spans="1:20" ht="15">
      <c r="A51" s="54"/>
      <c r="B51" s="65">
        <v>45</v>
      </c>
      <c r="C51" s="66" t="s">
        <v>62</v>
      </c>
      <c r="D51" s="67">
        <v>40</v>
      </c>
      <c r="E51" s="68" t="s">
        <v>46</v>
      </c>
      <c r="F51" s="66" t="s">
        <v>116</v>
      </c>
      <c r="G51" s="69"/>
      <c r="H51" s="69"/>
      <c r="I51" s="69"/>
      <c r="J51" s="9">
        <f>D51*L51</f>
        <v>3400</v>
      </c>
      <c r="K51" s="9">
        <f>D51*M51</f>
        <v>3560</v>
      </c>
      <c r="L51" s="9">
        <v>85</v>
      </c>
      <c r="M51" s="9">
        <v>89</v>
      </c>
      <c r="N51" s="87"/>
      <c r="O51" s="44">
        <f t="shared" si="4"/>
        <v>0</v>
      </c>
      <c r="P51" s="45" t="str">
        <f t="shared" si="5"/>
        <v xml:space="preserve"> </v>
      </c>
      <c r="S51" s="64"/>
      <c r="T51" s="64"/>
    </row>
    <row r="52" spans="1:20" ht="31.2">
      <c r="A52" s="54"/>
      <c r="B52" s="65">
        <v>46</v>
      </c>
      <c r="C52" s="66" t="s">
        <v>63</v>
      </c>
      <c r="D52" s="67">
        <v>10</v>
      </c>
      <c r="E52" s="68" t="s">
        <v>22</v>
      </c>
      <c r="F52" s="66" t="s">
        <v>64</v>
      </c>
      <c r="G52" s="69"/>
      <c r="H52" s="69"/>
      <c r="I52" s="69"/>
      <c r="J52" s="9">
        <f>D52*L52</f>
        <v>690</v>
      </c>
      <c r="K52" s="9">
        <f>D52*M52</f>
        <v>750</v>
      </c>
      <c r="L52" s="9">
        <v>69</v>
      </c>
      <c r="M52" s="9">
        <v>75</v>
      </c>
      <c r="N52" s="88"/>
      <c r="O52" s="42">
        <f t="shared" si="4"/>
        <v>0</v>
      </c>
      <c r="P52" s="43" t="str">
        <f t="shared" si="5"/>
        <v xml:space="preserve"> </v>
      </c>
      <c r="S52" s="64"/>
      <c r="T52" s="64"/>
    </row>
    <row r="53" spans="1:20" ht="15.6">
      <c r="A53" s="54"/>
      <c r="B53" s="65">
        <v>47</v>
      </c>
      <c r="C53" s="66" t="s">
        <v>65</v>
      </c>
      <c r="D53" s="67">
        <v>5</v>
      </c>
      <c r="E53" s="68" t="s">
        <v>22</v>
      </c>
      <c r="F53" s="66" t="s">
        <v>117</v>
      </c>
      <c r="G53" s="69"/>
      <c r="H53" s="69"/>
      <c r="I53" s="69"/>
      <c r="J53" s="9">
        <f>D53*L53</f>
        <v>95</v>
      </c>
      <c r="K53" s="9">
        <f>D53*M53</f>
        <v>110</v>
      </c>
      <c r="L53" s="9">
        <v>19</v>
      </c>
      <c r="M53" s="9">
        <v>22</v>
      </c>
      <c r="N53" s="87"/>
      <c r="O53" s="44">
        <f t="shared" si="4"/>
        <v>0</v>
      </c>
      <c r="P53" s="45" t="str">
        <f t="shared" si="5"/>
        <v xml:space="preserve"> </v>
      </c>
      <c r="S53" s="64"/>
      <c r="T53" s="64"/>
    </row>
    <row r="54" spans="1:20" ht="15.6">
      <c r="A54" s="54"/>
      <c r="B54" s="65">
        <v>48</v>
      </c>
      <c r="C54" s="66" t="s">
        <v>66</v>
      </c>
      <c r="D54" s="67">
        <v>35</v>
      </c>
      <c r="E54" s="68" t="s">
        <v>22</v>
      </c>
      <c r="F54" s="66" t="s">
        <v>118</v>
      </c>
      <c r="G54" s="69"/>
      <c r="H54" s="69"/>
      <c r="I54" s="69"/>
      <c r="J54" s="9">
        <f>D54*L54</f>
        <v>577.5</v>
      </c>
      <c r="K54" s="9">
        <f>D54*M54</f>
        <v>630</v>
      </c>
      <c r="L54" s="9">
        <v>16.5</v>
      </c>
      <c r="M54" s="9">
        <v>18</v>
      </c>
      <c r="N54" s="88"/>
      <c r="O54" s="42">
        <f t="shared" si="4"/>
        <v>0</v>
      </c>
      <c r="P54" s="43" t="str">
        <f t="shared" si="5"/>
        <v xml:space="preserve"> </v>
      </c>
      <c r="S54" s="64"/>
      <c r="T54" s="64"/>
    </row>
    <row r="55" spans="1:20" ht="15">
      <c r="A55" s="54"/>
      <c r="B55" s="65">
        <v>49</v>
      </c>
      <c r="C55" s="66" t="s">
        <v>67</v>
      </c>
      <c r="D55" s="67">
        <v>30</v>
      </c>
      <c r="E55" s="68" t="s">
        <v>10</v>
      </c>
      <c r="F55" s="66" t="s">
        <v>119</v>
      </c>
      <c r="G55" s="69"/>
      <c r="H55" s="69"/>
      <c r="I55" s="69"/>
      <c r="J55" s="9">
        <f>D55*L55</f>
        <v>1020</v>
      </c>
      <c r="K55" s="9">
        <f>D55*M55</f>
        <v>1080</v>
      </c>
      <c r="L55" s="9">
        <v>34</v>
      </c>
      <c r="M55" s="9">
        <v>36</v>
      </c>
      <c r="N55" s="87"/>
      <c r="O55" s="44">
        <f t="shared" si="4"/>
        <v>0</v>
      </c>
      <c r="P55" s="45" t="str">
        <f t="shared" si="5"/>
        <v xml:space="preserve"> </v>
      </c>
      <c r="S55" s="64"/>
      <c r="T55" s="64"/>
    </row>
    <row r="56" spans="1:20" ht="15">
      <c r="A56" s="54"/>
      <c r="B56" s="65">
        <v>50</v>
      </c>
      <c r="C56" s="66" t="s">
        <v>68</v>
      </c>
      <c r="D56" s="67">
        <v>2</v>
      </c>
      <c r="E56" s="68" t="s">
        <v>10</v>
      </c>
      <c r="F56" s="66" t="s">
        <v>120</v>
      </c>
      <c r="G56" s="69"/>
      <c r="H56" s="69"/>
      <c r="I56" s="69"/>
      <c r="J56" s="9">
        <f>D56*L56</f>
        <v>70</v>
      </c>
      <c r="K56" s="9">
        <f>D56*M56</f>
        <v>74</v>
      </c>
      <c r="L56" s="9">
        <v>35</v>
      </c>
      <c r="M56" s="9">
        <v>37</v>
      </c>
      <c r="N56" s="88"/>
      <c r="O56" s="42">
        <f t="shared" si="4"/>
        <v>0</v>
      </c>
      <c r="P56" s="43" t="str">
        <f t="shared" si="5"/>
        <v xml:space="preserve"> </v>
      </c>
      <c r="S56" s="64"/>
      <c r="T56" s="64"/>
    </row>
    <row r="57" spans="1:20" ht="15">
      <c r="A57" s="54"/>
      <c r="B57" s="65">
        <v>51</v>
      </c>
      <c r="C57" s="66" t="s">
        <v>69</v>
      </c>
      <c r="D57" s="67">
        <v>2</v>
      </c>
      <c r="E57" s="68" t="s">
        <v>10</v>
      </c>
      <c r="F57" s="66" t="s">
        <v>121</v>
      </c>
      <c r="G57" s="69"/>
      <c r="H57" s="69"/>
      <c r="I57" s="69"/>
      <c r="J57" s="9">
        <f>D57*L57</f>
        <v>118</v>
      </c>
      <c r="K57" s="9">
        <f>D57*M57</f>
        <v>124</v>
      </c>
      <c r="L57" s="9">
        <v>59</v>
      </c>
      <c r="M57" s="9">
        <v>62</v>
      </c>
      <c r="N57" s="87"/>
      <c r="O57" s="44">
        <f t="shared" si="4"/>
        <v>0</v>
      </c>
      <c r="P57" s="45" t="str">
        <f t="shared" si="5"/>
        <v xml:space="preserve"> </v>
      </c>
      <c r="S57" s="64"/>
      <c r="T57" s="64"/>
    </row>
    <row r="58" spans="1:20" ht="57" customHeight="1">
      <c r="A58" s="54"/>
      <c r="B58" s="65">
        <v>52</v>
      </c>
      <c r="C58" s="66" t="s">
        <v>70</v>
      </c>
      <c r="D58" s="67">
        <v>2</v>
      </c>
      <c r="E58" s="68" t="s">
        <v>10</v>
      </c>
      <c r="F58" s="66" t="s">
        <v>122</v>
      </c>
      <c r="G58" s="69"/>
      <c r="H58" s="69"/>
      <c r="I58" s="69"/>
      <c r="J58" s="9">
        <f>D58*L58</f>
        <v>112</v>
      </c>
      <c r="K58" s="9">
        <f>D58*M58</f>
        <v>120</v>
      </c>
      <c r="L58" s="9">
        <v>56</v>
      </c>
      <c r="M58" s="9">
        <v>60</v>
      </c>
      <c r="N58" s="88"/>
      <c r="O58" s="42">
        <f t="shared" si="4"/>
        <v>0</v>
      </c>
      <c r="P58" s="43" t="str">
        <f t="shared" si="5"/>
        <v xml:space="preserve"> </v>
      </c>
      <c r="S58" s="64"/>
      <c r="T58" s="64"/>
    </row>
    <row r="59" spans="1:20" ht="15">
      <c r="A59" s="54"/>
      <c r="B59" s="65">
        <v>53</v>
      </c>
      <c r="C59" s="66" t="s">
        <v>71</v>
      </c>
      <c r="D59" s="67">
        <v>3</v>
      </c>
      <c r="E59" s="68" t="s">
        <v>10</v>
      </c>
      <c r="F59" s="66" t="s">
        <v>123</v>
      </c>
      <c r="G59" s="69"/>
      <c r="H59" s="69"/>
      <c r="I59" s="69"/>
      <c r="J59" s="9">
        <f>D59*L59</f>
        <v>79.5</v>
      </c>
      <c r="K59" s="9">
        <f>D59*M59</f>
        <v>84</v>
      </c>
      <c r="L59" s="9">
        <v>26.5</v>
      </c>
      <c r="M59" s="9">
        <v>28</v>
      </c>
      <c r="N59" s="87"/>
      <c r="O59" s="44">
        <f t="shared" si="4"/>
        <v>0</v>
      </c>
      <c r="P59" s="45" t="str">
        <f t="shared" si="5"/>
        <v xml:space="preserve"> </v>
      </c>
      <c r="S59" s="64"/>
      <c r="T59" s="64"/>
    </row>
    <row r="60" spans="1:20" ht="43.2">
      <c r="A60" s="54"/>
      <c r="B60" s="65">
        <v>54</v>
      </c>
      <c r="C60" s="66" t="s">
        <v>72</v>
      </c>
      <c r="D60" s="67">
        <v>2</v>
      </c>
      <c r="E60" s="68" t="s">
        <v>10</v>
      </c>
      <c r="F60" s="66" t="s">
        <v>124</v>
      </c>
      <c r="G60" s="69"/>
      <c r="H60" s="69"/>
      <c r="I60" s="69"/>
      <c r="J60" s="9">
        <f>D60*L60</f>
        <v>73</v>
      </c>
      <c r="K60" s="9">
        <f>D60*M60</f>
        <v>76</v>
      </c>
      <c r="L60" s="9">
        <v>36.5</v>
      </c>
      <c r="M60" s="9">
        <v>38</v>
      </c>
      <c r="N60" s="88"/>
      <c r="O60" s="42">
        <f t="shared" si="4"/>
        <v>0</v>
      </c>
      <c r="P60" s="43" t="str">
        <f t="shared" si="5"/>
        <v xml:space="preserve"> </v>
      </c>
      <c r="S60" s="64"/>
      <c r="T60" s="64"/>
    </row>
    <row r="61" spans="1:20" ht="15">
      <c r="A61" s="54"/>
      <c r="B61" s="65">
        <v>55</v>
      </c>
      <c r="C61" s="66" t="s">
        <v>73</v>
      </c>
      <c r="D61" s="67">
        <v>4</v>
      </c>
      <c r="E61" s="68" t="s">
        <v>10</v>
      </c>
      <c r="F61" s="66" t="s">
        <v>125</v>
      </c>
      <c r="G61" s="69"/>
      <c r="H61" s="69"/>
      <c r="I61" s="69"/>
      <c r="J61" s="9">
        <f>D61*L61</f>
        <v>140</v>
      </c>
      <c r="K61" s="9">
        <f>D61*M61</f>
        <v>156</v>
      </c>
      <c r="L61" s="9">
        <v>35</v>
      </c>
      <c r="M61" s="9">
        <v>39</v>
      </c>
      <c r="N61" s="87"/>
      <c r="O61" s="44">
        <f t="shared" si="4"/>
        <v>0</v>
      </c>
      <c r="P61" s="45" t="str">
        <f t="shared" si="5"/>
        <v xml:space="preserve"> </v>
      </c>
      <c r="S61" s="64"/>
      <c r="T61" s="64"/>
    </row>
    <row r="62" spans="1:20" ht="15">
      <c r="A62" s="54"/>
      <c r="B62" s="65">
        <v>56</v>
      </c>
      <c r="C62" s="66" t="s">
        <v>74</v>
      </c>
      <c r="D62" s="67">
        <v>2</v>
      </c>
      <c r="E62" s="68" t="s">
        <v>10</v>
      </c>
      <c r="F62" s="66" t="s">
        <v>126</v>
      </c>
      <c r="G62" s="69"/>
      <c r="H62" s="69"/>
      <c r="I62" s="69"/>
      <c r="J62" s="9">
        <f>D62*L62</f>
        <v>32</v>
      </c>
      <c r="K62" s="9">
        <f>D62*M62</f>
        <v>78</v>
      </c>
      <c r="L62" s="9">
        <v>16</v>
      </c>
      <c r="M62" s="9">
        <v>39</v>
      </c>
      <c r="N62" s="88"/>
      <c r="O62" s="42">
        <f t="shared" si="4"/>
        <v>0</v>
      </c>
      <c r="P62" s="43" t="str">
        <f t="shared" si="5"/>
        <v xml:space="preserve"> </v>
      </c>
      <c r="S62" s="64"/>
      <c r="T62" s="64"/>
    </row>
    <row r="63" spans="1:20" ht="72">
      <c r="A63" s="54"/>
      <c r="B63" s="65">
        <v>57</v>
      </c>
      <c r="C63" s="66" t="s">
        <v>75</v>
      </c>
      <c r="D63" s="67">
        <v>5</v>
      </c>
      <c r="E63" s="68" t="s">
        <v>10</v>
      </c>
      <c r="F63" s="66" t="s">
        <v>76</v>
      </c>
      <c r="G63" s="69"/>
      <c r="H63" s="69"/>
      <c r="I63" s="69"/>
      <c r="J63" s="9">
        <f>D63*L63</f>
        <v>215</v>
      </c>
      <c r="K63" s="9">
        <f>D63*M63</f>
        <v>240</v>
      </c>
      <c r="L63" s="9">
        <v>43</v>
      </c>
      <c r="M63" s="9">
        <v>48</v>
      </c>
      <c r="N63" s="87"/>
      <c r="O63" s="44">
        <f t="shared" si="4"/>
        <v>0</v>
      </c>
      <c r="P63" s="45" t="str">
        <f t="shared" si="5"/>
        <v xml:space="preserve"> </v>
      </c>
      <c r="S63" s="64"/>
      <c r="T63" s="64"/>
    </row>
    <row r="64" spans="1:20" ht="23.25" customHeight="1">
      <c r="A64" s="54"/>
      <c r="B64" s="65">
        <v>58</v>
      </c>
      <c r="C64" s="66" t="s">
        <v>77</v>
      </c>
      <c r="D64" s="67">
        <v>5</v>
      </c>
      <c r="E64" s="68" t="s">
        <v>10</v>
      </c>
      <c r="F64" s="66" t="s">
        <v>127</v>
      </c>
      <c r="G64" s="69"/>
      <c r="H64" s="69"/>
      <c r="I64" s="69"/>
      <c r="J64" s="9">
        <f>D64*L64</f>
        <v>540</v>
      </c>
      <c r="K64" s="9">
        <f>D64*M64</f>
        <v>600</v>
      </c>
      <c r="L64" s="9">
        <v>108</v>
      </c>
      <c r="M64" s="9">
        <v>120</v>
      </c>
      <c r="N64" s="88"/>
      <c r="O64" s="42">
        <f t="shared" si="4"/>
        <v>0</v>
      </c>
      <c r="P64" s="43" t="str">
        <f t="shared" si="5"/>
        <v xml:space="preserve"> </v>
      </c>
      <c r="S64" s="64"/>
      <c r="T64" s="64"/>
    </row>
    <row r="65" spans="1:20" ht="28.8">
      <c r="A65" s="54"/>
      <c r="B65" s="65">
        <v>59</v>
      </c>
      <c r="C65" s="66" t="s">
        <v>78</v>
      </c>
      <c r="D65" s="67">
        <v>60</v>
      </c>
      <c r="E65" s="68" t="s">
        <v>10</v>
      </c>
      <c r="F65" s="66" t="s">
        <v>128</v>
      </c>
      <c r="G65" s="69"/>
      <c r="H65" s="69"/>
      <c r="I65" s="69"/>
      <c r="J65" s="9">
        <f>D65*L65</f>
        <v>810</v>
      </c>
      <c r="K65" s="9">
        <f>D65*M65</f>
        <v>1080</v>
      </c>
      <c r="L65" s="9">
        <v>13.5</v>
      </c>
      <c r="M65" s="9">
        <v>18</v>
      </c>
      <c r="N65" s="87"/>
      <c r="O65" s="44">
        <f t="shared" si="4"/>
        <v>0</v>
      </c>
      <c r="P65" s="45" t="str">
        <f t="shared" si="5"/>
        <v xml:space="preserve"> </v>
      </c>
      <c r="S65" s="64"/>
      <c r="T65" s="64"/>
    </row>
    <row r="66" spans="1:20" ht="15">
      <c r="A66" s="54"/>
      <c r="B66" s="65">
        <v>60</v>
      </c>
      <c r="C66" s="66" t="s">
        <v>79</v>
      </c>
      <c r="D66" s="67">
        <v>10</v>
      </c>
      <c r="E66" s="68" t="s">
        <v>10</v>
      </c>
      <c r="F66" s="66" t="s">
        <v>129</v>
      </c>
      <c r="G66" s="69"/>
      <c r="H66" s="69"/>
      <c r="I66" s="69"/>
      <c r="J66" s="9">
        <f>D66*L66</f>
        <v>70</v>
      </c>
      <c r="K66" s="9">
        <f>D66*M66</f>
        <v>100</v>
      </c>
      <c r="L66" s="9">
        <v>7</v>
      </c>
      <c r="M66" s="9">
        <v>10</v>
      </c>
      <c r="N66" s="88"/>
      <c r="O66" s="42">
        <f t="shared" si="4"/>
        <v>0</v>
      </c>
      <c r="P66" s="43" t="str">
        <f t="shared" si="5"/>
        <v xml:space="preserve"> </v>
      </c>
      <c r="S66" s="64"/>
      <c r="T66" s="64"/>
    </row>
    <row r="67" spans="1:20" ht="30">
      <c r="A67" s="54"/>
      <c r="B67" s="65">
        <v>61</v>
      </c>
      <c r="C67" s="66" t="s">
        <v>80</v>
      </c>
      <c r="D67" s="67">
        <v>25</v>
      </c>
      <c r="E67" s="68" t="s">
        <v>22</v>
      </c>
      <c r="F67" s="66" t="s">
        <v>115</v>
      </c>
      <c r="G67" s="69"/>
      <c r="H67" s="69"/>
      <c r="I67" s="69"/>
      <c r="J67" s="9">
        <f>D67*L67</f>
        <v>250</v>
      </c>
      <c r="K67" s="9">
        <f>D67*M67</f>
        <v>375</v>
      </c>
      <c r="L67" s="9">
        <v>10</v>
      </c>
      <c r="M67" s="9">
        <v>15</v>
      </c>
      <c r="N67" s="87"/>
      <c r="O67" s="44">
        <f t="shared" si="4"/>
        <v>0</v>
      </c>
      <c r="P67" s="45" t="str">
        <f t="shared" si="5"/>
        <v xml:space="preserve"> </v>
      </c>
      <c r="S67" s="64"/>
      <c r="T67" s="64"/>
    </row>
    <row r="68" spans="1:20" ht="15">
      <c r="A68" s="54"/>
      <c r="B68" s="65">
        <v>62</v>
      </c>
      <c r="C68" s="66" t="s">
        <v>81</v>
      </c>
      <c r="D68" s="67">
        <v>50</v>
      </c>
      <c r="E68" s="68" t="s">
        <v>10</v>
      </c>
      <c r="F68" s="66" t="s">
        <v>130</v>
      </c>
      <c r="G68" s="69"/>
      <c r="H68" s="69"/>
      <c r="I68" s="69"/>
      <c r="J68" s="9">
        <f>D68*L68</f>
        <v>300</v>
      </c>
      <c r="K68" s="9">
        <f>D68*M68</f>
        <v>400</v>
      </c>
      <c r="L68" s="9">
        <v>6</v>
      </c>
      <c r="M68" s="9">
        <v>8</v>
      </c>
      <c r="N68" s="88"/>
      <c r="O68" s="42">
        <f t="shared" si="4"/>
        <v>0</v>
      </c>
      <c r="P68" s="43" t="str">
        <f t="shared" si="5"/>
        <v xml:space="preserve"> </v>
      </c>
      <c r="S68" s="64"/>
      <c r="T68" s="64"/>
    </row>
    <row r="69" spans="1:20" ht="15.6">
      <c r="A69" s="54"/>
      <c r="B69" s="65">
        <v>63</v>
      </c>
      <c r="C69" s="66" t="s">
        <v>82</v>
      </c>
      <c r="D69" s="67">
        <v>30</v>
      </c>
      <c r="E69" s="68" t="s">
        <v>10</v>
      </c>
      <c r="F69" s="66" t="s">
        <v>113</v>
      </c>
      <c r="G69" s="69"/>
      <c r="H69" s="69"/>
      <c r="I69" s="69"/>
      <c r="J69" s="9">
        <f>D69*L69</f>
        <v>270</v>
      </c>
      <c r="K69" s="9">
        <f>D69*M69</f>
        <v>360</v>
      </c>
      <c r="L69" s="9">
        <v>9</v>
      </c>
      <c r="M69" s="9">
        <v>12</v>
      </c>
      <c r="N69" s="87"/>
      <c r="O69" s="44">
        <f t="shared" si="4"/>
        <v>0</v>
      </c>
      <c r="P69" s="45" t="str">
        <f t="shared" si="5"/>
        <v xml:space="preserve"> </v>
      </c>
      <c r="S69" s="64"/>
      <c r="T69" s="64"/>
    </row>
    <row r="70" spans="1:20" ht="31.5" customHeight="1" thickBot="1">
      <c r="A70" s="54"/>
      <c r="B70" s="70">
        <v>64</v>
      </c>
      <c r="C70" s="71" t="s">
        <v>83</v>
      </c>
      <c r="D70" s="72">
        <v>30</v>
      </c>
      <c r="E70" s="73" t="s">
        <v>10</v>
      </c>
      <c r="F70" s="71" t="s">
        <v>114</v>
      </c>
      <c r="G70" s="74"/>
      <c r="H70" s="74"/>
      <c r="I70" s="74"/>
      <c r="J70" s="20">
        <f>D70*L70</f>
        <v>540</v>
      </c>
      <c r="K70" s="20">
        <f>D70*M70</f>
        <v>750</v>
      </c>
      <c r="L70" s="20">
        <v>18</v>
      </c>
      <c r="M70" s="20">
        <v>25</v>
      </c>
      <c r="N70" s="89"/>
      <c r="O70" s="46">
        <f t="shared" si="4"/>
        <v>0</v>
      </c>
      <c r="P70" s="47" t="str">
        <f t="shared" si="5"/>
        <v xml:space="preserve"> </v>
      </c>
      <c r="S70" s="64"/>
      <c r="T70" s="64"/>
    </row>
    <row r="71" spans="1:20" ht="13.5" customHeight="1" thickBot="1" thickTop="1">
      <c r="A71" s="75"/>
      <c r="B71" s="76"/>
      <c r="C71" s="77"/>
      <c r="D71" s="76"/>
      <c r="E71" s="76"/>
      <c r="F71" s="76"/>
      <c r="G71" s="76"/>
      <c r="H71" s="76"/>
      <c r="I71" s="76"/>
      <c r="J71" s="75"/>
      <c r="K71" s="75"/>
      <c r="L71" s="76"/>
      <c r="M71" s="76"/>
      <c r="N71" s="76"/>
      <c r="O71" s="76"/>
      <c r="P71" s="76"/>
      <c r="Q71" s="76"/>
      <c r="S71" s="64"/>
      <c r="T71" s="64"/>
    </row>
    <row r="72" spans="1:16" ht="60.75" customHeight="1" thickBot="1" thickTop="1">
      <c r="A72" s="78"/>
      <c r="B72" s="22" t="s">
        <v>132</v>
      </c>
      <c r="C72" s="22"/>
      <c r="D72" s="22"/>
      <c r="E72" s="22"/>
      <c r="F72" s="22"/>
      <c r="G72" s="10"/>
      <c r="H72" s="79"/>
      <c r="I72" s="79"/>
      <c r="J72" s="79"/>
      <c r="K72" s="11"/>
      <c r="L72" s="48" t="s">
        <v>133</v>
      </c>
      <c r="M72" s="50" t="s">
        <v>134</v>
      </c>
      <c r="N72" s="39" t="s">
        <v>135</v>
      </c>
      <c r="O72" s="80"/>
      <c r="P72" s="81"/>
    </row>
    <row r="73" spans="1:16" ht="33" customHeight="1" thickBot="1" thickTop="1">
      <c r="A73" s="78"/>
      <c r="B73" s="82" t="s">
        <v>136</v>
      </c>
      <c r="C73" s="82"/>
      <c r="D73" s="82"/>
      <c r="E73" s="82"/>
      <c r="F73" s="82"/>
      <c r="G73" s="83"/>
      <c r="H73" s="12"/>
      <c r="I73" s="12"/>
      <c r="J73" s="12"/>
      <c r="K73" s="13"/>
      <c r="L73" s="49">
        <f>SUM(J7:J70)</f>
        <v>167364.5</v>
      </c>
      <c r="M73" s="14">
        <f>SUM(K7:K70)</f>
        <v>175094.9</v>
      </c>
      <c r="N73" s="21">
        <f>SUM(O7:O70)</f>
        <v>0</v>
      </c>
      <c r="O73" s="84"/>
      <c r="P73" s="85"/>
    </row>
    <row r="74" spans="1:17" ht="39.75" customHeight="1" thickTop="1">
      <c r="A74" s="78"/>
      <c r="H74" s="15"/>
      <c r="I74" s="15"/>
      <c r="J74" s="15"/>
      <c r="K74" s="86"/>
      <c r="L74" s="86"/>
      <c r="M74" s="86"/>
      <c r="N74" s="78"/>
      <c r="O74" s="78"/>
      <c r="P74" s="78"/>
      <c r="Q74" s="78"/>
    </row>
    <row r="75" spans="1:17" ht="19.95" customHeight="1">
      <c r="A75" s="26"/>
      <c r="H75" s="15"/>
      <c r="I75" s="15"/>
      <c r="J75" s="15"/>
      <c r="K75" s="86"/>
      <c r="L75" s="86"/>
      <c r="M75" s="16"/>
      <c r="N75" s="16"/>
      <c r="O75" s="16"/>
      <c r="P75" s="78"/>
      <c r="Q75" s="78"/>
    </row>
    <row r="76" spans="3:12" ht="15">
      <c r="C76" s="18"/>
      <c r="D76" s="1"/>
      <c r="E76" s="1"/>
      <c r="F76" s="1"/>
      <c r="G76" s="1"/>
      <c r="I76" s="1"/>
      <c r="J76" s="1"/>
      <c r="K76" s="1"/>
      <c r="L76" s="1"/>
    </row>
    <row r="77" spans="3:12" ht="15">
      <c r="C77" s="18"/>
      <c r="D77" s="1"/>
      <c r="E77" s="1"/>
      <c r="F77" s="1"/>
      <c r="G77" s="1"/>
      <c r="I77" s="1"/>
      <c r="J77" s="1"/>
      <c r="K77" s="1"/>
      <c r="L77" s="1"/>
    </row>
    <row r="78" spans="3:12" ht="15">
      <c r="C78" s="18"/>
      <c r="D78" s="1"/>
      <c r="E78" s="1"/>
      <c r="F78" s="1"/>
      <c r="G78" s="1"/>
      <c r="I78" s="1"/>
      <c r="J78" s="1"/>
      <c r="K78" s="1"/>
      <c r="L78" s="1"/>
    </row>
    <row r="79" spans="3:12" ht="15">
      <c r="C79" s="18"/>
      <c r="D79" s="1"/>
      <c r="E79" s="1"/>
      <c r="F79" s="1"/>
      <c r="G79" s="1"/>
      <c r="I79" s="1"/>
      <c r="J79" s="1"/>
      <c r="K79" s="1"/>
      <c r="L79" s="1"/>
    </row>
    <row r="80" spans="3:12" ht="15">
      <c r="C80" s="18"/>
      <c r="D80" s="1"/>
      <c r="E80" s="1"/>
      <c r="F80" s="1"/>
      <c r="G80" s="1"/>
      <c r="I80" s="1"/>
      <c r="J80" s="1"/>
      <c r="K80" s="1"/>
      <c r="L80" s="1"/>
    </row>
    <row r="81" spans="3:12" ht="15">
      <c r="C81" s="18"/>
      <c r="D81" s="1"/>
      <c r="E81" s="1"/>
      <c r="F81" s="1"/>
      <c r="G81" s="1"/>
      <c r="I81" s="1"/>
      <c r="J81" s="1"/>
      <c r="K81" s="1"/>
      <c r="L81" s="1"/>
    </row>
    <row r="82" spans="3:12" ht="15">
      <c r="C82" s="18"/>
      <c r="D82" s="1"/>
      <c r="E82" s="1"/>
      <c r="F82" s="1"/>
      <c r="G82" s="1"/>
      <c r="I82" s="1"/>
      <c r="J82" s="1"/>
      <c r="K82" s="1"/>
      <c r="L82" s="1"/>
    </row>
    <row r="83" spans="3:12" ht="15">
      <c r="C83" s="18"/>
      <c r="D83" s="1"/>
      <c r="E83" s="1"/>
      <c r="F83" s="1"/>
      <c r="G83" s="1"/>
      <c r="I83" s="1"/>
      <c r="J83" s="1"/>
      <c r="K83" s="1"/>
      <c r="L83" s="1"/>
    </row>
    <row r="84" spans="3:12" ht="15">
      <c r="C84" s="18"/>
      <c r="D84" s="1"/>
      <c r="E84" s="1"/>
      <c r="F84" s="1"/>
      <c r="G84" s="1"/>
      <c r="I84" s="1"/>
      <c r="J84" s="1"/>
      <c r="K84" s="1"/>
      <c r="L84" s="1"/>
    </row>
    <row r="85" spans="3:12" ht="15">
      <c r="C85" s="18"/>
      <c r="D85" s="1"/>
      <c r="E85" s="1"/>
      <c r="F85" s="1"/>
      <c r="G85" s="1"/>
      <c r="I85" s="1"/>
      <c r="J85" s="1"/>
      <c r="K85" s="1"/>
      <c r="L85" s="1"/>
    </row>
    <row r="86" spans="3:12" ht="15">
      <c r="C86" s="18"/>
      <c r="D86" s="1"/>
      <c r="E86" s="1"/>
      <c r="F86" s="1"/>
      <c r="G86" s="1"/>
      <c r="I86" s="1"/>
      <c r="J86" s="1"/>
      <c r="K86" s="1"/>
      <c r="L86" s="1"/>
    </row>
    <row r="87" spans="3:12" ht="15">
      <c r="C87" s="18"/>
      <c r="D87" s="1"/>
      <c r="E87" s="1"/>
      <c r="F87" s="1"/>
      <c r="G87" s="1"/>
      <c r="I87" s="1"/>
      <c r="J87" s="1"/>
      <c r="K87" s="1"/>
      <c r="L87" s="1"/>
    </row>
    <row r="88" spans="3:12" ht="15">
      <c r="C88" s="18"/>
      <c r="D88" s="1"/>
      <c r="E88" s="1"/>
      <c r="F88" s="1"/>
      <c r="G88" s="1"/>
      <c r="I88" s="1"/>
      <c r="J88" s="1"/>
      <c r="K88" s="1"/>
      <c r="L88" s="1"/>
    </row>
    <row r="89" spans="3:12" ht="15">
      <c r="C89" s="18"/>
      <c r="D89" s="1"/>
      <c r="E89" s="1"/>
      <c r="F89" s="1"/>
      <c r="G89" s="1"/>
      <c r="I89" s="1"/>
      <c r="J89" s="1"/>
      <c r="K89" s="1"/>
      <c r="L89" s="1"/>
    </row>
    <row r="90" spans="3:12" ht="15">
      <c r="C90" s="18"/>
      <c r="D90" s="1"/>
      <c r="E90" s="1"/>
      <c r="F90" s="1"/>
      <c r="G90" s="1"/>
      <c r="I90" s="1"/>
      <c r="J90" s="1"/>
      <c r="K90" s="1"/>
      <c r="L90" s="1"/>
    </row>
    <row r="91" spans="3:12" ht="15">
      <c r="C91" s="18"/>
      <c r="D91" s="1"/>
      <c r="E91" s="1"/>
      <c r="F91" s="1"/>
      <c r="G91" s="1"/>
      <c r="I91" s="1"/>
      <c r="J91" s="1"/>
      <c r="K91" s="1"/>
      <c r="L91" s="1"/>
    </row>
    <row r="92" spans="3:12" ht="15">
      <c r="C92" s="18"/>
      <c r="D92" s="1"/>
      <c r="E92" s="1"/>
      <c r="F92" s="1"/>
      <c r="G92" s="1"/>
      <c r="I92" s="1"/>
      <c r="J92" s="1"/>
      <c r="K92" s="1"/>
      <c r="L92" s="1"/>
    </row>
    <row r="93" spans="3:12" ht="15">
      <c r="C93" s="18"/>
      <c r="D93" s="1"/>
      <c r="E93" s="1"/>
      <c r="F93" s="1"/>
      <c r="G93" s="1"/>
      <c r="I93" s="1"/>
      <c r="J93" s="1"/>
      <c r="K93" s="1"/>
      <c r="L93" s="1"/>
    </row>
    <row r="94" spans="3:12" ht="15">
      <c r="C94" s="18"/>
      <c r="D94" s="1"/>
      <c r="E94" s="1"/>
      <c r="F94" s="1"/>
      <c r="G94" s="1"/>
      <c r="I94" s="1"/>
      <c r="J94" s="1"/>
      <c r="K94" s="1"/>
      <c r="L94" s="1"/>
    </row>
    <row r="95" spans="3:12" ht="15">
      <c r="C95" s="18"/>
      <c r="D95" s="1"/>
      <c r="E95" s="1"/>
      <c r="F95" s="1"/>
      <c r="G95" s="1"/>
      <c r="I95" s="1"/>
      <c r="J95" s="1"/>
      <c r="K95" s="1"/>
      <c r="L95" s="1"/>
    </row>
    <row r="96" spans="3:12" ht="15">
      <c r="C96" s="18"/>
      <c r="D96" s="1"/>
      <c r="E96" s="1"/>
      <c r="F96" s="1"/>
      <c r="G96" s="1"/>
      <c r="I96" s="1"/>
      <c r="J96" s="1"/>
      <c r="K96" s="1"/>
      <c r="L96" s="1"/>
    </row>
    <row r="97" spans="3:12" ht="15">
      <c r="C97" s="18"/>
      <c r="D97" s="1"/>
      <c r="E97" s="1"/>
      <c r="F97" s="1"/>
      <c r="G97" s="1"/>
      <c r="I97" s="1"/>
      <c r="J97" s="1"/>
      <c r="K97" s="1"/>
      <c r="L97" s="1"/>
    </row>
    <row r="98" spans="3:12" ht="15">
      <c r="C98" s="18"/>
      <c r="D98" s="1"/>
      <c r="E98" s="1"/>
      <c r="F98" s="1"/>
      <c r="G98" s="1"/>
      <c r="I98" s="1"/>
      <c r="J98" s="1"/>
      <c r="K98" s="1"/>
      <c r="L98" s="1"/>
    </row>
    <row r="99" spans="3:12" ht="15">
      <c r="C99" s="18"/>
      <c r="D99" s="1"/>
      <c r="E99" s="1"/>
      <c r="F99" s="1"/>
      <c r="G99" s="1"/>
      <c r="I99" s="1"/>
      <c r="J99" s="1"/>
      <c r="K99" s="1"/>
      <c r="L99" s="1"/>
    </row>
    <row r="100" spans="3:12" ht="15">
      <c r="C100" s="18"/>
      <c r="D100" s="1"/>
      <c r="E100" s="1"/>
      <c r="F100" s="1"/>
      <c r="G100" s="1"/>
      <c r="I100" s="1"/>
      <c r="J100" s="1"/>
      <c r="K100" s="1"/>
      <c r="L100" s="1"/>
    </row>
    <row r="101" spans="3:12" ht="15">
      <c r="C101" s="18"/>
      <c r="D101" s="1"/>
      <c r="E101" s="1"/>
      <c r="F101" s="1"/>
      <c r="G101" s="1"/>
      <c r="I101" s="1"/>
      <c r="J101" s="1"/>
      <c r="K101" s="1"/>
      <c r="L101" s="1"/>
    </row>
    <row r="102" spans="3:12" ht="15">
      <c r="C102" s="18"/>
      <c r="D102" s="1"/>
      <c r="E102" s="1"/>
      <c r="F102" s="1"/>
      <c r="G102" s="1"/>
      <c r="I102" s="1"/>
      <c r="J102" s="1"/>
      <c r="K102" s="1"/>
      <c r="L102" s="1"/>
    </row>
    <row r="103" spans="3:12" ht="15">
      <c r="C103" s="18"/>
      <c r="D103" s="1"/>
      <c r="E103" s="1"/>
      <c r="F103" s="1"/>
      <c r="G103" s="1"/>
      <c r="I103" s="1"/>
      <c r="J103" s="1"/>
      <c r="K103" s="1"/>
      <c r="L103" s="1"/>
    </row>
    <row r="104" spans="3:12" ht="15">
      <c r="C104" s="18"/>
      <c r="D104" s="1"/>
      <c r="E104" s="1"/>
      <c r="F104" s="1"/>
      <c r="G104" s="1"/>
      <c r="I104" s="1"/>
      <c r="J104" s="1"/>
      <c r="K104" s="1"/>
      <c r="L104" s="1"/>
    </row>
    <row r="105" spans="3:12" ht="15">
      <c r="C105" s="18"/>
      <c r="D105" s="1"/>
      <c r="E105" s="1"/>
      <c r="F105" s="1"/>
      <c r="G105" s="1"/>
      <c r="I105" s="1"/>
      <c r="J105" s="1"/>
      <c r="K105" s="1"/>
      <c r="L105" s="1"/>
    </row>
    <row r="106" spans="3:12" ht="15">
      <c r="C106" s="18"/>
      <c r="D106" s="1"/>
      <c r="E106" s="1"/>
      <c r="F106" s="1"/>
      <c r="G106" s="1"/>
      <c r="I106" s="1"/>
      <c r="J106" s="1"/>
      <c r="K106" s="1"/>
      <c r="L106" s="1"/>
    </row>
    <row r="107" spans="3:12" ht="15">
      <c r="C107" s="18"/>
      <c r="D107" s="1"/>
      <c r="E107" s="1"/>
      <c r="F107" s="1"/>
      <c r="G107" s="1"/>
      <c r="I107" s="1"/>
      <c r="J107" s="1"/>
      <c r="K107" s="1"/>
      <c r="L107" s="1"/>
    </row>
    <row r="108" spans="3:12" ht="15">
      <c r="C108" s="18"/>
      <c r="D108" s="1"/>
      <c r="E108" s="1"/>
      <c r="F108" s="1"/>
      <c r="G108" s="1"/>
      <c r="I108" s="1"/>
      <c r="J108" s="1"/>
      <c r="K108" s="1"/>
      <c r="L108" s="1"/>
    </row>
    <row r="109" spans="3:12" ht="15">
      <c r="C109" s="18"/>
      <c r="D109" s="1"/>
      <c r="E109" s="1"/>
      <c r="F109" s="1"/>
      <c r="G109" s="1"/>
      <c r="I109" s="1"/>
      <c r="J109" s="1"/>
      <c r="K109" s="1"/>
      <c r="L109" s="1"/>
    </row>
    <row r="110" spans="3:12" ht="15">
      <c r="C110" s="18"/>
      <c r="D110" s="1"/>
      <c r="E110" s="1"/>
      <c r="F110" s="1"/>
      <c r="G110" s="1"/>
      <c r="I110" s="1"/>
      <c r="J110" s="1"/>
      <c r="K110" s="1"/>
      <c r="L110" s="1"/>
    </row>
    <row r="111" spans="3:12" ht="15">
      <c r="C111" s="18"/>
      <c r="D111" s="1"/>
      <c r="E111" s="1"/>
      <c r="F111" s="1"/>
      <c r="G111" s="1"/>
      <c r="I111" s="1"/>
      <c r="J111" s="1"/>
      <c r="K111" s="1"/>
      <c r="L111" s="1"/>
    </row>
    <row r="112" spans="3:12" ht="15">
      <c r="C112" s="18"/>
      <c r="D112" s="1"/>
      <c r="E112" s="1"/>
      <c r="F112" s="1"/>
      <c r="G112" s="1"/>
      <c r="I112" s="1"/>
      <c r="J112" s="1"/>
      <c r="K112" s="1"/>
      <c r="L112" s="1"/>
    </row>
    <row r="113" spans="3:12" ht="15">
      <c r="C113" s="18"/>
      <c r="D113" s="1"/>
      <c r="E113" s="1"/>
      <c r="F113" s="1"/>
      <c r="G113" s="1"/>
      <c r="I113" s="1"/>
      <c r="J113" s="1"/>
      <c r="K113" s="1"/>
      <c r="L113" s="1"/>
    </row>
    <row r="114" spans="3:12" ht="15">
      <c r="C114" s="18"/>
      <c r="D114" s="1"/>
      <c r="E114" s="1"/>
      <c r="F114" s="1"/>
      <c r="G114" s="1"/>
      <c r="I114" s="1"/>
      <c r="J114" s="1"/>
      <c r="K114" s="1"/>
      <c r="L114" s="1"/>
    </row>
    <row r="115" spans="3:12" ht="15">
      <c r="C115" s="18"/>
      <c r="D115" s="1"/>
      <c r="E115" s="1"/>
      <c r="F115" s="1"/>
      <c r="G115" s="1"/>
      <c r="I115" s="1"/>
      <c r="J115" s="1"/>
      <c r="K115" s="1"/>
      <c r="L115" s="1"/>
    </row>
    <row r="116" spans="3:12" ht="15">
      <c r="C116" s="18"/>
      <c r="D116" s="1"/>
      <c r="E116" s="1"/>
      <c r="F116" s="1"/>
      <c r="G116" s="1"/>
      <c r="I116" s="1"/>
      <c r="J116" s="1"/>
      <c r="K116" s="1"/>
      <c r="L116" s="1"/>
    </row>
    <row r="117" spans="3:12" ht="15">
      <c r="C117" s="18"/>
      <c r="D117" s="1"/>
      <c r="E117" s="1"/>
      <c r="F117" s="1"/>
      <c r="G117" s="1"/>
      <c r="I117" s="1"/>
      <c r="J117" s="1"/>
      <c r="K117" s="1"/>
      <c r="L117" s="1"/>
    </row>
    <row r="118" spans="3:12" ht="15">
      <c r="C118" s="18"/>
      <c r="D118" s="1"/>
      <c r="E118" s="1"/>
      <c r="F118" s="1"/>
      <c r="G118" s="1"/>
      <c r="I118" s="1"/>
      <c r="J118" s="1"/>
      <c r="K118" s="1"/>
      <c r="L118" s="1"/>
    </row>
    <row r="119" spans="3:12" ht="15">
      <c r="C119" s="18"/>
      <c r="D119" s="1"/>
      <c r="E119" s="1"/>
      <c r="F119" s="1"/>
      <c r="G119" s="1"/>
      <c r="I119" s="1"/>
      <c r="J119" s="1"/>
      <c r="K119" s="1"/>
      <c r="L119" s="1"/>
    </row>
    <row r="120" spans="3:12" ht="15">
      <c r="C120" s="18"/>
      <c r="D120" s="1"/>
      <c r="E120" s="1"/>
      <c r="F120" s="1"/>
      <c r="G120" s="1"/>
      <c r="I120" s="1"/>
      <c r="J120" s="1"/>
      <c r="K120" s="1"/>
      <c r="L120" s="1"/>
    </row>
    <row r="121" spans="3:12" ht="15">
      <c r="C121" s="18"/>
      <c r="D121" s="1"/>
      <c r="E121" s="1"/>
      <c r="F121" s="1"/>
      <c r="G121" s="1"/>
      <c r="I121" s="1"/>
      <c r="J121" s="1"/>
      <c r="K121" s="1"/>
      <c r="L121" s="1"/>
    </row>
    <row r="122" spans="3:12" ht="15">
      <c r="C122" s="18"/>
      <c r="D122" s="1"/>
      <c r="E122" s="1"/>
      <c r="F122" s="1"/>
      <c r="G122" s="1"/>
      <c r="I122" s="1"/>
      <c r="J122" s="1"/>
      <c r="K122" s="1"/>
      <c r="L122" s="1"/>
    </row>
    <row r="123" spans="3:12" ht="15">
      <c r="C123" s="18"/>
      <c r="D123" s="1"/>
      <c r="E123" s="1"/>
      <c r="F123" s="1"/>
      <c r="G123" s="1"/>
      <c r="I123" s="1"/>
      <c r="J123" s="1"/>
      <c r="K123" s="1"/>
      <c r="L123" s="1"/>
    </row>
    <row r="124" spans="3:12" ht="15">
      <c r="C124" s="18"/>
      <c r="D124" s="1"/>
      <c r="E124" s="1"/>
      <c r="F124" s="1"/>
      <c r="G124" s="1"/>
      <c r="I124" s="1"/>
      <c r="J124" s="1"/>
      <c r="K124" s="1"/>
      <c r="L124" s="1"/>
    </row>
    <row r="125" spans="3:12" ht="15">
      <c r="C125" s="18"/>
      <c r="D125" s="1"/>
      <c r="E125" s="1"/>
      <c r="F125" s="1"/>
      <c r="G125" s="1"/>
      <c r="I125" s="1"/>
      <c r="J125" s="1"/>
      <c r="K125" s="1"/>
      <c r="L125" s="1"/>
    </row>
    <row r="126" spans="3:12" ht="15">
      <c r="C126" s="18"/>
      <c r="D126" s="1"/>
      <c r="E126" s="1"/>
      <c r="F126" s="1"/>
      <c r="G126" s="1"/>
      <c r="I126" s="1"/>
      <c r="J126" s="1"/>
      <c r="K126" s="1"/>
      <c r="L126" s="1"/>
    </row>
    <row r="127" spans="3:12" ht="15">
      <c r="C127" s="18"/>
      <c r="D127" s="1"/>
      <c r="E127" s="1"/>
      <c r="F127" s="1"/>
      <c r="G127" s="1"/>
      <c r="I127" s="1"/>
      <c r="J127" s="1"/>
      <c r="K127" s="1"/>
      <c r="L127" s="1"/>
    </row>
    <row r="128" spans="3:12" ht="15">
      <c r="C128" s="18"/>
      <c r="D128" s="1"/>
      <c r="E128" s="1"/>
      <c r="F128" s="1"/>
      <c r="G128" s="1"/>
      <c r="I128" s="1"/>
      <c r="J128" s="1"/>
      <c r="K128" s="1"/>
      <c r="L128" s="1"/>
    </row>
    <row r="129" spans="3:12" ht="15">
      <c r="C129" s="18"/>
      <c r="D129" s="1"/>
      <c r="E129" s="1"/>
      <c r="F129" s="1"/>
      <c r="G129" s="1"/>
      <c r="I129" s="1"/>
      <c r="J129" s="1"/>
      <c r="K129" s="1"/>
      <c r="L129" s="1"/>
    </row>
    <row r="130" spans="3:12" ht="15">
      <c r="C130" s="18"/>
      <c r="D130" s="1"/>
      <c r="E130" s="1"/>
      <c r="F130" s="1"/>
      <c r="G130" s="1"/>
      <c r="I130" s="1"/>
      <c r="J130" s="1"/>
      <c r="K130" s="1"/>
      <c r="L130" s="1"/>
    </row>
    <row r="131" spans="3:12" ht="15">
      <c r="C131" s="18"/>
      <c r="D131" s="1"/>
      <c r="E131" s="1"/>
      <c r="F131" s="1"/>
      <c r="G131" s="1"/>
      <c r="I131" s="1"/>
      <c r="J131" s="1"/>
      <c r="K131" s="1"/>
      <c r="L131" s="1"/>
    </row>
    <row r="132" spans="3:12" ht="15">
      <c r="C132" s="18"/>
      <c r="D132" s="1"/>
      <c r="E132" s="1"/>
      <c r="F132" s="1"/>
      <c r="G132" s="1"/>
      <c r="I132" s="1"/>
      <c r="J132" s="1"/>
      <c r="K132" s="1"/>
      <c r="L132" s="1"/>
    </row>
    <row r="133" spans="3:12" ht="15">
      <c r="C133" s="18"/>
      <c r="D133" s="1"/>
      <c r="E133" s="1"/>
      <c r="F133" s="1"/>
      <c r="G133" s="1"/>
      <c r="I133" s="1"/>
      <c r="J133" s="1"/>
      <c r="K133" s="1"/>
      <c r="L133" s="1"/>
    </row>
    <row r="134" spans="3:12" ht="15">
      <c r="C134" s="18"/>
      <c r="D134" s="1"/>
      <c r="E134" s="1"/>
      <c r="F134" s="1"/>
      <c r="G134" s="1"/>
      <c r="I134" s="1"/>
      <c r="J134" s="1"/>
      <c r="K134" s="1"/>
      <c r="L134" s="1"/>
    </row>
    <row r="135" spans="3:12" ht="15">
      <c r="C135" s="18"/>
      <c r="D135" s="1"/>
      <c r="E135" s="1"/>
      <c r="F135" s="1"/>
      <c r="G135" s="1"/>
      <c r="I135" s="1"/>
      <c r="J135" s="1"/>
      <c r="K135" s="1"/>
      <c r="L135" s="1"/>
    </row>
    <row r="136" spans="3:12" ht="15">
      <c r="C136" s="18"/>
      <c r="D136" s="1"/>
      <c r="E136" s="1"/>
      <c r="F136" s="1"/>
      <c r="G136" s="1"/>
      <c r="I136" s="1"/>
      <c r="J136" s="1"/>
      <c r="K136" s="1"/>
      <c r="L136" s="1"/>
    </row>
    <row r="137" spans="3:12" ht="15">
      <c r="C137" s="18"/>
      <c r="D137" s="1"/>
      <c r="E137" s="1"/>
      <c r="F137" s="1"/>
      <c r="G137" s="1"/>
      <c r="I137" s="1"/>
      <c r="J137" s="1"/>
      <c r="K137" s="1"/>
      <c r="L137" s="1"/>
    </row>
    <row r="138" spans="3:12" ht="15">
      <c r="C138" s="18"/>
      <c r="D138" s="1"/>
      <c r="E138" s="1"/>
      <c r="F138" s="1"/>
      <c r="G138" s="1"/>
      <c r="I138" s="1"/>
      <c r="J138" s="1"/>
      <c r="K138" s="1"/>
      <c r="L138" s="1"/>
    </row>
    <row r="139" spans="3:12" ht="15">
      <c r="C139" s="18"/>
      <c r="D139" s="1"/>
      <c r="E139" s="1"/>
      <c r="F139" s="1"/>
      <c r="G139" s="1"/>
      <c r="I139" s="1"/>
      <c r="J139" s="1"/>
      <c r="K139" s="1"/>
      <c r="L139" s="1"/>
    </row>
    <row r="140" spans="3:12" ht="15">
      <c r="C140" s="18"/>
      <c r="D140" s="1"/>
      <c r="E140" s="1"/>
      <c r="F140" s="1"/>
      <c r="G140" s="1"/>
      <c r="I140" s="1"/>
      <c r="J140" s="1"/>
      <c r="K140" s="1"/>
      <c r="L140" s="1"/>
    </row>
    <row r="141" spans="3:12" ht="15">
      <c r="C141" s="18"/>
      <c r="D141" s="1"/>
      <c r="E141" s="1"/>
      <c r="F141" s="1"/>
      <c r="G141" s="1"/>
      <c r="I141" s="1"/>
      <c r="J141" s="1"/>
      <c r="K141" s="1"/>
      <c r="L141" s="1"/>
    </row>
    <row r="142" spans="3:12" ht="15">
      <c r="C142" s="18"/>
      <c r="D142" s="1"/>
      <c r="E142" s="1"/>
      <c r="F142" s="1"/>
      <c r="G142" s="1"/>
      <c r="I142" s="1"/>
      <c r="J142" s="1"/>
      <c r="K142" s="1"/>
      <c r="L142" s="1"/>
    </row>
    <row r="143" spans="3:12" ht="15">
      <c r="C143" s="18"/>
      <c r="D143" s="1"/>
      <c r="E143" s="1"/>
      <c r="F143" s="1"/>
      <c r="G143" s="1"/>
      <c r="I143" s="1"/>
      <c r="J143" s="1"/>
      <c r="K143" s="1"/>
      <c r="L143" s="1"/>
    </row>
    <row r="144" spans="3:12" ht="15">
      <c r="C144" s="18"/>
      <c r="D144" s="1"/>
      <c r="E144" s="1"/>
      <c r="F144" s="1"/>
      <c r="G144" s="1"/>
      <c r="I144" s="1"/>
      <c r="J144" s="1"/>
      <c r="K144" s="1"/>
      <c r="L144" s="1"/>
    </row>
    <row r="145" spans="3:12" ht="15">
      <c r="C145" s="18"/>
      <c r="D145" s="1"/>
      <c r="E145" s="1"/>
      <c r="F145" s="1"/>
      <c r="G145" s="1"/>
      <c r="I145" s="1"/>
      <c r="J145" s="1"/>
      <c r="K145" s="1"/>
      <c r="L145" s="1"/>
    </row>
    <row r="146" spans="3:12" ht="15">
      <c r="C146" s="18"/>
      <c r="D146" s="1"/>
      <c r="E146" s="1"/>
      <c r="F146" s="1"/>
      <c r="G146" s="1"/>
      <c r="I146" s="1"/>
      <c r="J146" s="1"/>
      <c r="K146" s="1"/>
      <c r="L146" s="1"/>
    </row>
    <row r="147" spans="3:12" ht="15">
      <c r="C147" s="18"/>
      <c r="D147" s="1"/>
      <c r="E147" s="1"/>
      <c r="F147" s="1"/>
      <c r="G147" s="1"/>
      <c r="I147" s="1"/>
      <c r="J147" s="1"/>
      <c r="K147" s="1"/>
      <c r="L147" s="1"/>
    </row>
    <row r="148" spans="3:12" ht="15">
      <c r="C148" s="18"/>
      <c r="D148" s="1"/>
      <c r="E148" s="1"/>
      <c r="F148" s="1"/>
      <c r="G148" s="1"/>
      <c r="I148" s="1"/>
      <c r="J148" s="1"/>
      <c r="K148" s="1"/>
      <c r="L148" s="1"/>
    </row>
    <row r="149" spans="3:12" ht="15">
      <c r="C149" s="18"/>
      <c r="D149" s="1"/>
      <c r="E149" s="1"/>
      <c r="F149" s="1"/>
      <c r="G149" s="1"/>
      <c r="I149" s="1"/>
      <c r="J149" s="1"/>
      <c r="K149" s="1"/>
      <c r="L149" s="1"/>
    </row>
    <row r="150" spans="3:12" ht="15">
      <c r="C150" s="18"/>
      <c r="D150" s="1"/>
      <c r="E150" s="1"/>
      <c r="F150" s="1"/>
      <c r="G150" s="1"/>
      <c r="I150" s="1"/>
      <c r="J150" s="1"/>
      <c r="K150" s="1"/>
      <c r="L150" s="1"/>
    </row>
    <row r="151" spans="3:12" ht="15">
      <c r="C151" s="18"/>
      <c r="D151" s="1"/>
      <c r="E151" s="1"/>
      <c r="F151" s="1"/>
      <c r="G151" s="1"/>
      <c r="I151" s="1"/>
      <c r="J151" s="1"/>
      <c r="K151" s="1"/>
      <c r="L151" s="1"/>
    </row>
    <row r="152" spans="3:12" ht="15">
      <c r="C152" s="18"/>
      <c r="D152" s="1"/>
      <c r="E152" s="1"/>
      <c r="F152" s="1"/>
      <c r="G152" s="1"/>
      <c r="I152" s="1"/>
      <c r="J152" s="1"/>
      <c r="K152" s="1"/>
      <c r="L152" s="1"/>
    </row>
    <row r="153" spans="3:12" ht="15">
      <c r="C153" s="18"/>
      <c r="D153" s="1"/>
      <c r="E153" s="1"/>
      <c r="F153" s="1"/>
      <c r="G153" s="1"/>
      <c r="I153" s="1"/>
      <c r="J153" s="1"/>
      <c r="K153" s="1"/>
      <c r="L153" s="1"/>
    </row>
    <row r="154" spans="3:12" ht="15">
      <c r="C154" s="18"/>
      <c r="D154" s="1"/>
      <c r="E154" s="1"/>
      <c r="F154" s="1"/>
      <c r="G154" s="1"/>
      <c r="I154" s="1"/>
      <c r="J154" s="1"/>
      <c r="K154" s="1"/>
      <c r="L154" s="1"/>
    </row>
    <row r="155" spans="3:12" ht="15">
      <c r="C155" s="18"/>
      <c r="D155" s="1"/>
      <c r="E155" s="1"/>
      <c r="F155" s="1"/>
      <c r="G155" s="1"/>
      <c r="I155" s="1"/>
      <c r="J155" s="1"/>
      <c r="K155" s="1"/>
      <c r="L155" s="1"/>
    </row>
    <row r="156" spans="3:12" ht="15">
      <c r="C156" s="18"/>
      <c r="D156" s="1"/>
      <c r="E156" s="1"/>
      <c r="F156" s="1"/>
      <c r="G156" s="1"/>
      <c r="I156" s="1"/>
      <c r="J156" s="1"/>
      <c r="K156" s="1"/>
      <c r="L156" s="1"/>
    </row>
  </sheetData>
  <sheetProtection password="F79C" sheet="1" objects="1" scenarios="1" selectLockedCells="1"/>
  <mergeCells count="11">
    <mergeCell ref="N1:P1"/>
    <mergeCell ref="B3:C3"/>
    <mergeCell ref="D3:E3"/>
    <mergeCell ref="F3:P3"/>
    <mergeCell ref="N72:P72"/>
    <mergeCell ref="N73:P73"/>
    <mergeCell ref="B72:F72"/>
    <mergeCell ref="B73:F73"/>
    <mergeCell ref="H7:H70"/>
    <mergeCell ref="I7:I70"/>
    <mergeCell ref="G7:G70"/>
  </mergeCells>
  <conditionalFormatting sqref="D7:D70 B7:B70">
    <cfRule type="containsBlanks" priority="497" dxfId="93">
      <formula>LEN(TRIM(B7))=0</formula>
    </cfRule>
  </conditionalFormatting>
  <conditionalFormatting sqref="B7:B70">
    <cfRule type="cellIs" priority="492" dxfId="92" operator="greaterThanOrEqual">
      <formula>1</formula>
    </cfRule>
  </conditionalFormatting>
  <conditionalFormatting sqref="P7:P9 P12:P13 P16:P17 P20:P21 P24:P25 P28:P29 P32:P33 P36:P37 P40:P41 P44:P45 P48:P49 P52:P53 P56:P57 P60:P61 P64:P65 P68:P69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N7:N9 N12:N13 N16:N17 N20:N21 N24:N25 N28:N29 N32:N33 N36:N37 N40:N41 N44:N45 N48:N49 N52:N53 N56:N57 N60:N61 N64:N65 N68:N69">
    <cfRule type="notContainsBlanks" priority="17" dxfId="2">
      <formula>LEN(TRIM(N7))&gt;0</formula>
    </cfRule>
    <cfRule type="containsBlanks" priority="18" dxfId="1">
      <formula>LEN(TRIM(N7))=0</formula>
    </cfRule>
  </conditionalFormatting>
  <conditionalFormatting sqref="N7:N9 N12:N13 N16:N17 N20:N21 N24:N25 N28:N29 N32:N33 N36:N37 N40:N41 N44:N45 N48:N49 N52:N53 N56:N57 N60:N61 N64:N65 N68:N69">
    <cfRule type="notContainsBlanks" priority="16" dxfId="0">
      <formula>LEN(TRIM(N7))&gt;0</formula>
    </cfRule>
  </conditionalFormatting>
  <conditionalFormatting sqref="P10:P11 P14:P15 P18:P19 P22:P23 P26:P27 P30:P31 P34:P35 P38:P39 P42:P43 P46:P47 P50:P51 P54:P55 P58:P59 P62:P63 P66:P67 P70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N10:N11 N14:N15 N18:N19 N22:N23 N26:N27 N30:N31 N34:N35 N38:N39 N42:N43 N46:N47 N50:N51 N54:N55 N58:N59 N62:N63 N66:N67 N70">
    <cfRule type="notContainsBlanks" priority="12" dxfId="2">
      <formula>LEN(TRIM(N10))&gt;0</formula>
    </cfRule>
    <cfRule type="containsBlanks" priority="13" dxfId="1">
      <formula>LEN(TRIM(N10))=0</formula>
    </cfRule>
  </conditionalFormatting>
  <conditionalFormatting sqref="N10:N11 N14:N15 N18:N19 N22:N23 N26:N27 N30:N31 N34:N35 N38:N39 N42:N43 N46:N47 N50:N51 N54:N55 N58:N59 N62:N63 N66:N67 N70">
    <cfRule type="notContainsBlanks" priority="11" dxfId="0">
      <formula>LEN(TRIM(N10))&gt;0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2016-06-07T07:33:17Z</cp:lastPrinted>
  <dcterms:created xsi:type="dcterms:W3CDTF">2014-03-05T12:43:32Z</dcterms:created>
  <dcterms:modified xsi:type="dcterms:W3CDTF">2016-06-07T07:38:11Z</dcterms:modified>
  <cp:category/>
  <cp:version/>
  <cp:contentType/>
  <cp:contentStatus/>
</cp:coreProperties>
</file>